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WS-1005-Mitarbeiter\Desktop\"/>
    </mc:Choice>
  </mc:AlternateContent>
  <bookViews>
    <workbookView xWindow="0" yWindow="0" windowWidth="23040" windowHeight="8610" tabRatio="862"/>
  </bookViews>
  <sheets>
    <sheet name="Input" sheetId="20" r:id="rId1"/>
    <sheet name="Flights" sheetId="21" r:id="rId2"/>
  </sheets>
  <externalReferences>
    <externalReference r:id="rId3"/>
  </externalReferences>
  <definedNames>
    <definedName name="Anreisedistanz">[1]Eventdaten!$Y$4:$Y$21</definedName>
    <definedName name="Flugliste">[1]Eventdaten!$W$4:$W$5</definedName>
    <definedName name="Gebäudetypen">[1]Eventdaten!$S$4:$S$7</definedName>
    <definedName name="Veranstaltungstypen">[1]Eventdaten!$P$4:$P$9</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C87" i="20" l="1"/>
  <c r="C85" i="20"/>
  <c r="C83" i="20"/>
  <c r="C81" i="20"/>
  <c r="C80" i="20"/>
  <c r="C79" i="20"/>
  <c r="C78" i="20"/>
  <c r="C77" i="20"/>
  <c r="C72" i="20"/>
  <c r="C71" i="20"/>
  <c r="H76" i="20"/>
  <c r="H75" i="20"/>
  <c r="H87" i="20"/>
  <c r="H85" i="20"/>
  <c r="H83" i="20"/>
  <c r="H81" i="20"/>
  <c r="H71" i="20"/>
  <c r="H80" i="20"/>
  <c r="H79" i="20"/>
  <c r="H78" i="20"/>
  <c r="H72" i="20"/>
  <c r="C76" i="20"/>
  <c r="C75" i="20"/>
  <c r="C74" i="20"/>
  <c r="F68" i="20" l="1"/>
</calcChain>
</file>

<file path=xl/sharedStrings.xml><?xml version="1.0" encoding="utf-8"?>
<sst xmlns="http://schemas.openxmlformats.org/spreadsheetml/2006/main" count="128" uniqueCount="105">
  <si>
    <t>Economy</t>
  </si>
  <si>
    <t>Regional</t>
  </si>
  <si>
    <t>Standard</t>
  </si>
  <si>
    <t>in km</t>
  </si>
  <si>
    <t>50km</t>
  </si>
  <si>
    <t>100km</t>
  </si>
  <si>
    <t>500km</t>
  </si>
  <si>
    <t>2.7 Taxi</t>
  </si>
  <si>
    <r>
      <t>in m</t>
    </r>
    <r>
      <rPr>
        <i/>
        <vertAlign val="superscript"/>
        <sz val="11"/>
        <color theme="1"/>
        <rFont val="Myriad Pro"/>
        <family val="2"/>
      </rPr>
      <t>2</t>
    </r>
  </si>
  <si>
    <t>departure</t>
  </si>
  <si>
    <t>arrival</t>
  </si>
  <si>
    <t>pax</t>
  </si>
  <si>
    <t>travel class</t>
  </si>
  <si>
    <t>flight number</t>
  </si>
  <si>
    <t>flight date</t>
  </si>
  <si>
    <t>Explanations of the input fields</t>
  </si>
  <si>
    <t>field</t>
  </si>
  <si>
    <t>explanation</t>
  </si>
  <si>
    <t>3-letter IATA airport code, e.g. "LHR"</t>
  </si>
  <si>
    <t>number of passengers per one-way flight on this route, e.g. "4" for 4 people (one-way flight), "8" for 4 people (return flight)</t>
  </si>
  <si>
    <t>travelClass</t>
  </si>
  <si>
    <t>service class, please choose from "Y" (Economy), "P" (Premium Economy), "B" (Business), "F" (First)</t>
  </si>
  <si>
    <t>flightNumber</t>
  </si>
  <si>
    <t>official flight number, e.g. "LH1234"</t>
  </si>
  <si>
    <t>flightDate</t>
  </si>
  <si>
    <t>Pflichtfeld</t>
  </si>
  <si>
    <t>regional (100 km)</t>
  </si>
  <si>
    <t>international (6500 km)</t>
  </si>
  <si>
    <t>Business &amp; First</t>
  </si>
  <si>
    <t>Farblegende</t>
  </si>
  <si>
    <r>
      <t>Optionaler Input (verbessert die Genauigkeit der CO</t>
    </r>
    <r>
      <rPr>
        <vertAlign val="subscript"/>
        <sz val="11"/>
        <rFont val="Myriad Pro"/>
        <family val="2"/>
      </rPr>
      <t>2</t>
    </r>
    <r>
      <rPr>
        <sz val="11"/>
        <rFont val="Myriad Pro"/>
        <family val="2"/>
      </rPr>
      <t>-Berechnung)</t>
    </r>
  </si>
  <si>
    <t xml:space="preserve">Please fill in this excel sheet using all the available information corresponding to the respective cells. In  case of any missing information, atmosfair can usually approximate the data based on values generated from experience. However, the more information you provide, the more precise our calculation and your report will be. If there is any information you cannot insert in the format specified by the table (e.g., different unit or approach), please do not insert it in the respective cell. We kindly ask you to send it to us in a separate document. </t>
  </si>
  <si>
    <t>Legend</t>
  </si>
  <si>
    <t>Mandatory information</t>
  </si>
  <si>
    <t>Optional input (increases accuracy of the calculation)</t>
  </si>
  <si>
    <t>Event name</t>
  </si>
  <si>
    <t>Event organizer</t>
  </si>
  <si>
    <t>Location</t>
  </si>
  <si>
    <t>Contact person</t>
  </si>
  <si>
    <t>Event period</t>
  </si>
  <si>
    <t>Event duration</t>
  </si>
  <si>
    <t>Number of participants</t>
  </si>
  <si>
    <t>Size of event area</t>
  </si>
  <si>
    <t>1977 or before</t>
  </si>
  <si>
    <t>1978-2002</t>
  </si>
  <si>
    <t>2002 or newer</t>
  </si>
  <si>
    <t>local (20 km)</t>
  </si>
  <si>
    <t>national (500 km)</t>
  </si>
  <si>
    <t>Europe-wide (1000 km)</t>
  </si>
  <si>
    <t>yes</t>
  </si>
  <si>
    <t>no</t>
  </si>
  <si>
    <t>Electricity source unknown</t>
  </si>
  <si>
    <t>Electricity from renewable sources</t>
  </si>
  <si>
    <t>mean travel distance (km) to location</t>
  </si>
  <si>
    <t>Building construction year</t>
  </si>
  <si>
    <t>from</t>
  </si>
  <si>
    <t>to</t>
  </si>
  <si>
    <t>in days</t>
  </si>
  <si>
    <t>Travel distance participants</t>
  </si>
  <si>
    <t>2.1 Flights</t>
  </si>
  <si>
    <t>Flight Class</t>
  </si>
  <si>
    <t>Number of passengers</t>
  </si>
  <si>
    <t>2.2 Car</t>
  </si>
  <si>
    <t>2.2.1 Combustion engine vehicles</t>
  </si>
  <si>
    <t>Average travel distance (one-way)</t>
  </si>
  <si>
    <t>Please note: The total number of passengers given in the rows "Flight", "Car", "Train", "Local public transport", "Coach", "Taxi", and "On foot or bicycle" must equal the number of passengers in line 12. If you are not sure about the distribution, please leave rows 15-52 empty.</t>
  </si>
  <si>
    <t>2.2.1 Electric car</t>
  </si>
  <si>
    <t>2.3 Train</t>
  </si>
  <si>
    <t>Seating class</t>
  </si>
  <si>
    <t>2. class</t>
  </si>
  <si>
    <t>1. class</t>
  </si>
  <si>
    <t>2.4 Local public transport</t>
  </si>
  <si>
    <t>2.6 Coach</t>
  </si>
  <si>
    <t>2.8 On foot or bicycle</t>
  </si>
  <si>
    <t>Total distance</t>
  </si>
  <si>
    <t>3.1 Accomodation</t>
  </si>
  <si>
    <t>Star rating</t>
  </si>
  <si>
    <t>Number of nights</t>
  </si>
  <si>
    <t>3.2 Catering</t>
  </si>
  <si>
    <t>Regular</t>
  </si>
  <si>
    <t>Vegetarian</t>
  </si>
  <si>
    <t>Organic</t>
  </si>
  <si>
    <t>Conventional</t>
  </si>
  <si>
    <t>Number of meals</t>
  </si>
  <si>
    <t>1. Basic data</t>
  </si>
  <si>
    <t>2. Participant travelling</t>
  </si>
  <si>
    <t>3. Board and lodging</t>
  </si>
  <si>
    <t>4. Transport of goods</t>
  </si>
  <si>
    <t>drop down list</t>
  </si>
  <si>
    <t>Weight in tonnes</t>
  </si>
  <si>
    <t>Distance in kilometers</t>
  </si>
  <si>
    <t>5. Energy and water consumption</t>
  </si>
  <si>
    <t>Consumption data electricity and water known?</t>
  </si>
  <si>
    <t>Type of building</t>
  </si>
  <si>
    <t>5. Consumption data available</t>
  </si>
  <si>
    <t>5.1. Electricity consumption</t>
  </si>
  <si>
    <t>5.2 Heating energy</t>
  </si>
  <si>
    <t>5.3 Water consumption</t>
  </si>
  <si>
    <t>5.4 Waste</t>
  </si>
  <si>
    <t>5.5 Other fuels (diesel, wood, etc.)</t>
  </si>
  <si>
    <t>flight date (dd.mm.yyyy), e.g. "12.05.2019"</t>
  </si>
  <si>
    <t>By truck (3,5 t)</t>
  </si>
  <si>
    <t>By truck (7,5 t)</t>
  </si>
  <si>
    <t>By truck (20 t)</t>
  </si>
  <si>
    <t>By Sprinter / Van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</si>
</sst>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
  </numFmts>
  <fonts count="24">
    <font>
      <sz val="12"/>
      <color rgb="FF000000"/>
      <name val="Calibri"/>
    </font>
    <font>
      <sz val="11"/>
      <color theme="1"/>
      <name val="Calibri"/>
      <family val="2"/>
      <scheme val="minor"/>
    </font>
    <font>
      <sz val="11"/>
      <color theme="1"/>
      <name val="Calibri"/>
      <family val="2"/>
      <scheme val="minor"/>
    </font>
    <font>
      <sz val="11"/>
      <color theme="1"/>
      <name val="Calibri"/>
      <family val="2"/>
      <scheme val="minor"/>
    </font>
    <font>
      <sz val="12"/>
      <color rgb="FF000000"/>
      <name val="Calibri"/>
      <family val="2"/>
    </font>
    <font>
      <sz val="12"/>
      <color rgb="FF000000"/>
      <name val="Calibri"/>
      <family val="2"/>
    </font>
    <font>
      <sz val="11"/>
      <color theme="1"/>
      <name val="Myriad Pro"/>
      <family val="2"/>
    </font>
    <font>
      <b/>
      <sz val="11"/>
      <color theme="1"/>
      <name val="Myriad Pro"/>
      <family val="2"/>
    </font>
    <font>
      <i/>
      <sz val="11"/>
      <color theme="1"/>
      <name val="Myriad Pro"/>
      <family val="2"/>
    </font>
    <font>
      <sz val="11"/>
      <color rgb="FF000000"/>
      <name val="Calibri"/>
      <family val="2"/>
      <charset val="1"/>
    </font>
    <font>
      <i/>
      <sz val="11"/>
      <color theme="1"/>
      <name val="Myriad Pro"/>
      <family val="2"/>
    </font>
    <font>
      <i/>
      <vertAlign val="superscript"/>
      <sz val="11"/>
      <color theme="1"/>
      <name val="Myriad Pro"/>
      <family val="2"/>
    </font>
    <font>
      <i/>
      <sz val="12"/>
      <color rgb="FF000000"/>
      <name val="Calibri"/>
      <family val="2"/>
    </font>
    <font>
      <sz val="11"/>
      <name val="Myriad Pro"/>
      <family val="2"/>
    </font>
    <font>
      <sz val="11"/>
      <color theme="1"/>
      <name val="Myriad Pro"/>
      <family val="2"/>
    </font>
    <font>
      <b/>
      <sz val="11"/>
      <color rgb="FF000000"/>
      <name val="Myriad Pro"/>
      <family val="2"/>
      <charset val="1"/>
    </font>
    <font>
      <sz val="11"/>
      <color rgb="FF000000"/>
      <name val="Myriad Pro"/>
      <family val="2"/>
      <charset val="1"/>
    </font>
    <font>
      <sz val="10"/>
      <color rgb="FF000000"/>
      <name val="Arial"/>
      <family val="2"/>
      <charset val="1"/>
    </font>
    <font>
      <b/>
      <sz val="11"/>
      <name val="Myriad Pro"/>
      <family val="2"/>
    </font>
    <font>
      <vertAlign val="subscript"/>
      <sz val="11"/>
      <name val="Myriad Pro"/>
      <family val="2"/>
    </font>
    <font>
      <sz val="11"/>
      <color theme="0"/>
      <name val="Myriad Pro"/>
      <family val="2"/>
    </font>
    <font>
      <b/>
      <sz val="11"/>
      <color theme="0"/>
      <name val="Myriad Pro"/>
      <family val="2"/>
    </font>
    <font>
      <sz val="11"/>
      <color theme="1"/>
      <name val="Myriad pro"/>
    </font>
    <font>
      <sz val="11"/>
      <color rgb="FF000000"/>
      <name val="Myriad pro"/>
    </font>
  </fonts>
  <fills count="10">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BDCE00"/>
        <bgColor rgb="FFFFCC00"/>
      </patternFill>
    </fill>
    <fill>
      <patternFill patternType="solid">
        <fgColor theme="4" tint="0.59999389629810485"/>
        <bgColor indexed="64"/>
      </patternFill>
    </fill>
    <fill>
      <patternFill patternType="solid">
        <fgColor rgb="FFBDCE00"/>
        <bgColor indexed="64"/>
      </patternFill>
    </fill>
    <fill>
      <patternFill patternType="solid">
        <fgColor rgb="FFBDCE00"/>
        <bgColor rgb="FFFF6600"/>
      </patternFill>
    </fill>
    <fill>
      <patternFill patternType="solid">
        <fgColor theme="4" tint="0.59999389629810485"/>
        <bgColor rgb="FF9999FF"/>
      </patternFill>
    </fill>
    <fill>
      <patternFill patternType="solid">
        <fgColor rgb="FF0B3B6C"/>
        <bgColor indexed="64"/>
      </patternFill>
    </fill>
  </fills>
  <borders count="62">
    <border>
      <left/>
      <right/>
      <top/>
      <bottom/>
      <diagonal/>
    </border>
    <border>
      <left/>
      <right/>
      <top style="medium">
        <color auto="1"/>
      </top>
      <bottom/>
      <diagonal/>
    </border>
    <border>
      <left/>
      <right/>
      <top/>
      <bottom style="medium">
        <color auto="1"/>
      </bottom>
      <diagonal/>
    </border>
    <border>
      <left/>
      <right style="medium">
        <color auto="1"/>
      </right>
      <top/>
      <bottom/>
      <diagonal/>
    </border>
    <border>
      <left/>
      <right style="medium">
        <color auto="1"/>
      </right>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right/>
      <top style="thin">
        <color auto="1"/>
      </top>
      <bottom/>
      <diagonal/>
    </border>
    <border>
      <left style="thin">
        <color auto="1"/>
      </left>
      <right/>
      <top/>
      <bottom/>
      <diagonal/>
    </border>
    <border>
      <left style="thin">
        <color auto="1"/>
      </left>
      <right/>
      <top/>
      <bottom style="medium">
        <color auto="1"/>
      </bottom>
      <diagonal/>
    </border>
    <border>
      <left/>
      <right/>
      <top style="thin">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medium">
        <color auto="1"/>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top style="thin">
        <color auto="1"/>
      </top>
      <bottom/>
      <diagonal/>
    </border>
    <border>
      <left/>
      <right style="thin">
        <color auto="1"/>
      </right>
      <top style="thin">
        <color auto="1"/>
      </top>
      <bottom/>
      <diagonal/>
    </border>
    <border>
      <left style="medium">
        <color auto="1"/>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top style="medium">
        <color auto="1"/>
      </top>
      <bottom style="medium">
        <color auto="1"/>
      </bottom>
      <diagonal/>
    </border>
    <border>
      <left style="medium">
        <color auto="1"/>
      </left>
      <right style="medium">
        <color auto="1"/>
      </right>
      <top/>
      <bottom style="medium">
        <color auto="1"/>
      </bottom>
      <diagonal/>
    </border>
    <border>
      <left/>
      <right style="thin">
        <color auto="1"/>
      </right>
      <top style="medium">
        <color auto="1"/>
      </top>
      <bottom style="medium">
        <color auto="1"/>
      </bottom>
      <diagonal/>
    </border>
    <border>
      <left style="thin">
        <color auto="1"/>
      </left>
      <right style="thin">
        <color auto="1"/>
      </right>
      <top style="thin">
        <color auto="1"/>
      </top>
      <bottom style="medium">
        <color auto="1"/>
      </bottom>
      <diagonal/>
    </border>
    <border>
      <left/>
      <right style="medium">
        <color indexed="64"/>
      </right>
      <top style="thin">
        <color auto="1"/>
      </top>
      <bottom/>
      <diagonal/>
    </border>
    <border>
      <left/>
      <right style="medium">
        <color indexed="64"/>
      </right>
      <top/>
      <bottom style="thin">
        <color auto="1"/>
      </bottom>
      <diagonal/>
    </border>
    <border>
      <left style="thin">
        <color auto="1"/>
      </left>
      <right style="medium">
        <color indexed="64"/>
      </right>
      <top/>
      <bottom/>
      <diagonal/>
    </border>
    <border>
      <left style="medium">
        <color auto="1"/>
      </left>
      <right/>
      <top/>
      <bottom/>
      <diagonal/>
    </border>
    <border>
      <left style="medium">
        <color auto="1"/>
      </left>
      <right style="thin">
        <color auto="1"/>
      </right>
      <top/>
      <bottom/>
      <diagonal/>
    </border>
    <border>
      <left style="medium">
        <color indexed="64"/>
      </left>
      <right style="thin">
        <color indexed="64"/>
      </right>
      <top/>
      <bottom style="medium">
        <color indexed="64"/>
      </bottom>
      <diagonal/>
    </border>
    <border>
      <left/>
      <right style="thin">
        <color auto="1"/>
      </right>
      <top/>
      <bottom/>
      <diagonal/>
    </border>
    <border>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style="medium">
        <color auto="1"/>
      </top>
      <bottom/>
      <diagonal/>
    </border>
    <border>
      <left style="thin">
        <color auto="1"/>
      </left>
      <right/>
      <top style="medium">
        <color auto="1"/>
      </top>
      <bottom/>
      <diagonal/>
    </border>
  </borders>
  <cellStyleXfs count="7">
    <xf numFmtId="0" fontId="0" fillId="0" borderId="0"/>
    <xf numFmtId="0" fontId="3" fillId="0" borderId="0"/>
    <xf numFmtId="0" fontId="4" fillId="0" borderId="0"/>
    <xf numFmtId="0" fontId="2" fillId="0" borderId="0"/>
    <xf numFmtId="9" fontId="5" fillId="0" borderId="0" applyFont="0" applyFill="0" applyBorder="0" applyAlignment="0" applyProtection="0"/>
    <xf numFmtId="0" fontId="1" fillId="0" borderId="0"/>
    <xf numFmtId="0" fontId="9" fillId="0" borderId="0"/>
  </cellStyleXfs>
  <cellXfs count="273">
    <xf numFmtId="0" fontId="0" fillId="0" borderId="0" xfId="0" applyFont="1" applyAlignment="1"/>
    <xf numFmtId="0" fontId="0" fillId="0" borderId="0" xfId="0"/>
    <xf numFmtId="0" fontId="6" fillId="0" borderId="26" xfId="0" applyFont="1" applyBorder="1" applyProtection="1">
      <protection locked="0"/>
    </xf>
    <xf numFmtId="0" fontId="6" fillId="0" borderId="45" xfId="0" applyFont="1" applyBorder="1" applyProtection="1">
      <protection locked="0"/>
    </xf>
    <xf numFmtId="0" fontId="6" fillId="0" borderId="50" xfId="0" applyFont="1" applyBorder="1" applyProtection="1">
      <protection locked="0"/>
    </xf>
    <xf numFmtId="0" fontId="0" fillId="2" borderId="0" xfId="0" applyFont="1" applyFill="1" applyAlignment="1"/>
    <xf numFmtId="0" fontId="6" fillId="2" borderId="0" xfId="0" applyFont="1" applyFill="1"/>
    <xf numFmtId="0" fontId="4" fillId="2" borderId="0" xfId="0" applyFont="1" applyFill="1" applyAlignment="1"/>
    <xf numFmtId="0" fontId="0" fillId="2" borderId="12" xfId="0" applyFont="1" applyFill="1" applyBorder="1" applyAlignment="1"/>
    <xf numFmtId="0" fontId="7" fillId="2" borderId="0" xfId="0" applyFont="1" applyFill="1" applyBorder="1" applyAlignment="1">
      <alignment vertical="center" textRotation="90"/>
    </xf>
    <xf numFmtId="0" fontId="0" fillId="2" borderId="0" xfId="0" applyFont="1" applyFill="1" applyBorder="1" applyAlignment="1"/>
    <xf numFmtId="0" fontId="0" fillId="0" borderId="0" xfId="0" applyFont="1" applyBorder="1" applyAlignment="1"/>
    <xf numFmtId="0" fontId="12" fillId="2" borderId="0" xfId="0" applyFont="1" applyFill="1" applyBorder="1" applyAlignment="1"/>
    <xf numFmtId="0" fontId="15" fillId="4" borderId="5" xfId="0" applyFont="1" applyFill="1" applyBorder="1"/>
    <xf numFmtId="0" fontId="15" fillId="4" borderId="1" xfId="0" applyFont="1" applyFill="1" applyBorder="1"/>
    <xf numFmtId="0" fontId="16" fillId="0" borderId="1" xfId="0" applyFont="1" applyBorder="1"/>
    <xf numFmtId="0" fontId="16" fillId="0" borderId="6" xfId="0" applyFont="1" applyBorder="1"/>
    <xf numFmtId="0" fontId="16" fillId="0" borderId="0" xfId="0" applyFont="1" applyBorder="1"/>
    <xf numFmtId="0" fontId="16" fillId="0" borderId="3" xfId="0" applyFont="1" applyBorder="1"/>
    <xf numFmtId="0" fontId="15" fillId="0" borderId="55" xfId="0" applyFont="1" applyBorder="1"/>
    <xf numFmtId="0" fontId="15" fillId="0" borderId="0" xfId="0" applyFont="1" applyBorder="1"/>
    <xf numFmtId="0" fontId="16" fillId="0" borderId="55" xfId="0" applyFont="1" applyBorder="1"/>
    <xf numFmtId="0" fontId="16" fillId="0" borderId="56" xfId="0" applyFont="1" applyBorder="1"/>
    <xf numFmtId="0" fontId="16" fillId="0" borderId="2" xfId="0" applyFont="1" applyBorder="1"/>
    <xf numFmtId="0" fontId="16" fillId="0" borderId="4" xfId="0" applyFont="1" applyBorder="1"/>
    <xf numFmtId="0" fontId="17" fillId="0" borderId="0" xfId="0" applyFont="1" applyBorder="1"/>
    <xf numFmtId="0" fontId="17" fillId="0" borderId="0" xfId="0" applyFont="1"/>
    <xf numFmtId="0" fontId="16" fillId="0" borderId="0" xfId="0" applyFont="1"/>
    <xf numFmtId="0" fontId="18" fillId="2" borderId="0" xfId="0" applyFont="1" applyFill="1" applyBorder="1"/>
    <xf numFmtId="0" fontId="13" fillId="2" borderId="0" xfId="0" applyFont="1" applyFill="1" applyBorder="1"/>
    <xf numFmtId="0" fontId="13" fillId="7" borderId="0" xfId="0" applyFont="1" applyFill="1" applyBorder="1"/>
    <xf numFmtId="0" fontId="13" fillId="8" borderId="0" xfId="0" applyFont="1" applyFill="1" applyBorder="1"/>
    <xf numFmtId="0" fontId="0" fillId="6" borderId="0" xfId="0" applyFill="1"/>
    <xf numFmtId="0" fontId="0" fillId="5" borderId="0" xfId="0" applyFill="1"/>
    <xf numFmtId="0" fontId="0" fillId="2" borderId="0" xfId="0" quotePrefix="1" applyFont="1" applyFill="1" applyAlignment="1"/>
    <xf numFmtId="0" fontId="22" fillId="2" borderId="0" xfId="0" applyFont="1" applyFill="1"/>
    <xf numFmtId="0" fontId="23" fillId="2" borderId="0" xfId="0" applyFont="1" applyFill="1" applyBorder="1" applyAlignment="1"/>
    <xf numFmtId="0" fontId="6" fillId="3" borderId="26" xfId="0" applyFont="1" applyFill="1" applyBorder="1" applyAlignment="1" applyProtection="1">
      <alignment horizontal="left"/>
    </xf>
    <xf numFmtId="0" fontId="18" fillId="2" borderId="0" xfId="0" applyFont="1" applyFill="1" applyBorder="1" applyProtection="1"/>
    <xf numFmtId="0" fontId="13" fillId="7" borderId="0" xfId="0" applyFont="1" applyFill="1" applyBorder="1" applyProtection="1"/>
    <xf numFmtId="0" fontId="13" fillId="2" borderId="0" xfId="0" applyFont="1" applyFill="1" applyBorder="1" applyProtection="1"/>
    <xf numFmtId="0" fontId="13" fillId="8" borderId="0" xfId="0" applyFont="1" applyFill="1" applyBorder="1" applyProtection="1"/>
    <xf numFmtId="0" fontId="13" fillId="2" borderId="0" xfId="0" applyFont="1" applyFill="1" applyBorder="1" applyAlignment="1" applyProtection="1">
      <alignment vertical="center"/>
    </xf>
    <xf numFmtId="0" fontId="6" fillId="3" borderId="38" xfId="0" applyFont="1" applyFill="1" applyBorder="1" applyProtection="1"/>
    <xf numFmtId="0" fontId="6" fillId="3" borderId="37" xfId="0" applyFont="1" applyFill="1" applyBorder="1" applyProtection="1"/>
    <xf numFmtId="0" fontId="6" fillId="3" borderId="36" xfId="0" applyFont="1" applyFill="1" applyBorder="1" applyAlignment="1" applyProtection="1">
      <alignment horizontal="center"/>
    </xf>
    <xf numFmtId="0" fontId="6" fillId="2" borderId="54" xfId="0" applyFont="1" applyFill="1" applyBorder="1" applyAlignment="1" applyProtection="1">
      <alignment horizontal="left" vertical="top" wrapText="1"/>
    </xf>
    <xf numFmtId="0" fontId="6" fillId="2" borderId="0" xfId="0" applyFont="1" applyFill="1" applyBorder="1" applyAlignment="1" applyProtection="1">
      <alignment horizontal="left" vertical="top" wrapText="1"/>
    </xf>
    <xf numFmtId="0" fontId="7" fillId="0" borderId="18" xfId="0" applyFont="1" applyBorder="1" applyAlignment="1" applyProtection="1">
      <alignment horizontal="center" vertical="center"/>
    </xf>
    <xf numFmtId="0" fontId="7" fillId="0" borderId="20" xfId="0" applyFont="1" applyBorder="1" applyAlignment="1" applyProtection="1">
      <alignment horizontal="center" vertical="center"/>
    </xf>
    <xf numFmtId="0" fontId="6" fillId="3" borderId="39" xfId="0" applyFont="1" applyFill="1" applyBorder="1" applyAlignment="1" applyProtection="1">
      <alignment horizontal="center" vertical="center"/>
    </xf>
    <xf numFmtId="0" fontId="6" fillId="3" borderId="11" xfId="0" applyFont="1" applyFill="1" applyBorder="1" applyAlignment="1" applyProtection="1">
      <alignment horizontal="center" vertical="center"/>
    </xf>
    <xf numFmtId="0" fontId="6" fillId="3" borderId="40" xfId="0" applyFont="1" applyFill="1" applyBorder="1" applyAlignment="1" applyProtection="1">
      <alignment horizontal="center" vertical="center"/>
    </xf>
    <xf numFmtId="0" fontId="6" fillId="3" borderId="7" xfId="0" applyFont="1" applyFill="1" applyBorder="1" applyAlignment="1" applyProtection="1">
      <alignment horizontal="center" vertical="center"/>
    </xf>
    <xf numFmtId="0" fontId="6" fillId="3" borderId="2" xfId="0" applyFont="1" applyFill="1" applyBorder="1" applyAlignment="1" applyProtection="1">
      <alignment horizontal="center" vertical="center"/>
    </xf>
    <xf numFmtId="0" fontId="6" fillId="3" borderId="58" xfId="0" applyFont="1" applyFill="1" applyBorder="1" applyAlignment="1" applyProtection="1">
      <alignment horizontal="center" vertical="center"/>
    </xf>
    <xf numFmtId="0" fontId="6" fillId="3" borderId="18" xfId="0" applyFont="1" applyFill="1" applyBorder="1" applyAlignment="1" applyProtection="1">
      <alignment horizontal="center"/>
    </xf>
    <xf numFmtId="0" fontId="6" fillId="3" borderId="17" xfId="0" applyFont="1" applyFill="1" applyBorder="1" applyAlignment="1" applyProtection="1">
      <alignment horizontal="center"/>
    </xf>
    <xf numFmtId="0" fontId="6" fillId="3" borderId="5" xfId="0" applyFont="1" applyFill="1" applyBorder="1" applyAlignment="1" applyProtection="1">
      <alignment horizontal="center"/>
    </xf>
    <xf numFmtId="0" fontId="6" fillId="3" borderId="1" xfId="0" applyFont="1" applyFill="1" applyBorder="1" applyAlignment="1" applyProtection="1">
      <alignment horizontal="center"/>
    </xf>
    <xf numFmtId="0" fontId="6" fillId="3" borderId="60" xfId="0" applyFont="1" applyFill="1" applyBorder="1" applyAlignment="1" applyProtection="1">
      <alignment horizontal="center"/>
    </xf>
    <xf numFmtId="0" fontId="6" fillId="3" borderId="7" xfId="0" applyFont="1" applyFill="1" applyBorder="1" applyAlignment="1" applyProtection="1">
      <alignment horizontal="center"/>
    </xf>
    <xf numFmtId="0" fontId="6" fillId="3" borderId="2" xfId="0" applyFont="1" applyFill="1" applyBorder="1" applyAlignment="1" applyProtection="1">
      <alignment horizontal="center"/>
    </xf>
    <xf numFmtId="0" fontId="6" fillId="3" borderId="58" xfId="0" applyFont="1" applyFill="1" applyBorder="1" applyAlignment="1" applyProtection="1">
      <alignment horizontal="center"/>
    </xf>
    <xf numFmtId="0" fontId="10" fillId="0" borderId="1" xfId="0" applyFont="1" applyBorder="1" applyAlignment="1" applyProtection="1">
      <alignment horizontal="center"/>
    </xf>
    <xf numFmtId="0" fontId="10" fillId="0" borderId="6" xfId="0" applyFont="1" applyBorder="1" applyAlignment="1" applyProtection="1">
      <alignment horizontal="center"/>
    </xf>
    <xf numFmtId="0" fontId="10" fillId="0" borderId="2" xfId="0" applyFont="1" applyBorder="1" applyAlignment="1" applyProtection="1">
      <alignment horizontal="center"/>
    </xf>
    <xf numFmtId="0" fontId="10" fillId="0" borderId="4" xfId="0" applyFont="1" applyBorder="1" applyAlignment="1" applyProtection="1">
      <alignment horizontal="center"/>
    </xf>
    <xf numFmtId="0" fontId="6" fillId="0" borderId="61" xfId="0" applyFont="1" applyBorder="1" applyAlignment="1" applyProtection="1">
      <alignment horizontal="center"/>
      <protection locked="0"/>
    </xf>
    <xf numFmtId="0" fontId="6" fillId="0" borderId="1" xfId="0" applyFont="1" applyBorder="1" applyAlignment="1" applyProtection="1">
      <alignment horizontal="center"/>
      <protection locked="0"/>
    </xf>
    <xf numFmtId="0" fontId="6" fillId="0" borderId="13" xfId="0" applyFont="1" applyBorder="1" applyAlignment="1" applyProtection="1">
      <alignment horizontal="center"/>
      <protection locked="0"/>
    </xf>
    <xf numFmtId="0" fontId="6" fillId="0" borderId="2" xfId="0" applyFont="1" applyBorder="1" applyAlignment="1" applyProtection="1">
      <alignment horizontal="center"/>
      <protection locked="0"/>
    </xf>
    <xf numFmtId="0" fontId="6" fillId="0" borderId="23" xfId="0" applyFont="1" applyBorder="1" applyAlignment="1" applyProtection="1">
      <alignment horizontal="center"/>
      <protection locked="0"/>
    </xf>
    <xf numFmtId="0" fontId="6" fillId="0" borderId="24" xfId="0" applyFont="1" applyBorder="1" applyAlignment="1" applyProtection="1">
      <alignment horizontal="center"/>
      <protection locked="0"/>
    </xf>
    <xf numFmtId="0" fontId="6" fillId="0" borderId="25" xfId="0" applyFont="1" applyBorder="1" applyAlignment="1" applyProtection="1">
      <alignment horizontal="center"/>
      <protection locked="0"/>
    </xf>
    <xf numFmtId="0" fontId="6" fillId="0" borderId="43" xfId="0" applyFont="1" applyBorder="1" applyAlignment="1" applyProtection="1">
      <alignment horizontal="center"/>
      <protection locked="0"/>
    </xf>
    <xf numFmtId="0" fontId="6" fillId="0" borderId="11" xfId="0" applyFont="1" applyBorder="1" applyAlignment="1" applyProtection="1">
      <alignment horizontal="center"/>
      <protection locked="0"/>
    </xf>
    <xf numFmtId="0" fontId="6" fillId="0" borderId="12" xfId="0" applyFont="1" applyBorder="1" applyAlignment="1" applyProtection="1">
      <alignment horizontal="center"/>
      <protection locked="0"/>
    </xf>
    <xf numFmtId="0" fontId="6" fillId="0" borderId="0" xfId="0" applyFont="1" applyBorder="1" applyAlignment="1" applyProtection="1">
      <alignment horizontal="center"/>
      <protection locked="0"/>
    </xf>
    <xf numFmtId="0" fontId="10" fillId="0" borderId="46" xfId="0" applyFont="1" applyBorder="1" applyAlignment="1" applyProtection="1">
      <alignment horizontal="center" vertical="center"/>
    </xf>
    <xf numFmtId="0" fontId="10" fillId="0" borderId="53" xfId="0" applyFont="1" applyBorder="1" applyAlignment="1" applyProtection="1">
      <alignment horizontal="center" vertical="center"/>
    </xf>
    <xf numFmtId="0" fontId="10" fillId="0" borderId="59" xfId="0" applyFont="1" applyBorder="1" applyAlignment="1" applyProtection="1">
      <alignment horizontal="center" vertical="center"/>
    </xf>
    <xf numFmtId="0" fontId="6" fillId="0" borderId="40" xfId="0" applyFont="1" applyBorder="1" applyAlignment="1" applyProtection="1">
      <alignment horizontal="center"/>
      <protection locked="0"/>
    </xf>
    <xf numFmtId="0" fontId="6" fillId="0" borderId="57" xfId="0" applyFont="1" applyBorder="1" applyAlignment="1" applyProtection="1">
      <alignment horizontal="center"/>
      <protection locked="0"/>
    </xf>
    <xf numFmtId="0" fontId="6" fillId="0" borderId="58" xfId="0" applyFont="1" applyBorder="1" applyAlignment="1" applyProtection="1">
      <alignment horizontal="center"/>
      <protection locked="0"/>
    </xf>
    <xf numFmtId="0" fontId="6" fillId="0" borderId="51" xfId="0" applyFont="1" applyBorder="1" applyAlignment="1" applyProtection="1">
      <alignment horizontal="center"/>
      <protection locked="0"/>
    </xf>
    <xf numFmtId="0" fontId="6" fillId="0" borderId="4" xfId="0" applyFont="1" applyBorder="1" applyAlignment="1" applyProtection="1">
      <alignment horizontal="center"/>
      <protection locked="0"/>
    </xf>
    <xf numFmtId="0" fontId="7" fillId="0" borderId="32" xfId="0" applyFont="1" applyBorder="1" applyAlignment="1" applyProtection="1">
      <alignment horizontal="left" vertical="center"/>
    </xf>
    <xf numFmtId="0" fontId="7" fillId="0" borderId="33" xfId="0" applyFont="1" applyBorder="1" applyAlignment="1" applyProtection="1">
      <alignment horizontal="left" vertical="center"/>
    </xf>
    <xf numFmtId="0" fontId="7" fillId="0" borderId="34" xfId="0" applyFont="1" applyBorder="1" applyAlignment="1" applyProtection="1">
      <alignment horizontal="left" vertical="center"/>
    </xf>
    <xf numFmtId="0" fontId="6" fillId="3" borderId="16" xfId="0" applyFont="1" applyFill="1" applyBorder="1" applyAlignment="1" applyProtection="1">
      <alignment horizontal="center"/>
    </xf>
    <xf numFmtId="0" fontId="6" fillId="3" borderId="19" xfId="0" applyFont="1" applyFill="1" applyBorder="1" applyAlignment="1" applyProtection="1">
      <alignment horizontal="center"/>
    </xf>
    <xf numFmtId="0" fontId="10" fillId="0" borderId="14" xfId="0" applyFont="1" applyBorder="1" applyAlignment="1" applyProtection="1">
      <alignment horizontal="center"/>
    </xf>
    <xf numFmtId="0" fontId="10" fillId="0" borderId="30" xfId="0" applyFont="1" applyBorder="1" applyAlignment="1" applyProtection="1">
      <alignment horizontal="center"/>
    </xf>
    <xf numFmtId="0" fontId="6" fillId="0" borderId="47" xfId="0" applyFont="1" applyBorder="1" applyAlignment="1" applyProtection="1">
      <alignment horizontal="center"/>
      <protection locked="0"/>
    </xf>
    <xf numFmtId="0" fontId="6" fillId="0" borderId="49" xfId="0" applyFont="1" applyBorder="1" applyAlignment="1" applyProtection="1">
      <alignment horizontal="center"/>
      <protection locked="0"/>
    </xf>
    <xf numFmtId="0" fontId="6" fillId="3" borderId="5" xfId="0" applyFont="1" applyFill="1" applyBorder="1" applyAlignment="1" applyProtection="1">
      <alignment horizontal="center" vertical="center"/>
    </xf>
    <xf numFmtId="0" fontId="6" fillId="3" borderId="1" xfId="0" applyFont="1" applyFill="1" applyBorder="1" applyAlignment="1" applyProtection="1">
      <alignment horizontal="center" vertical="center"/>
    </xf>
    <xf numFmtId="0" fontId="6" fillId="3" borderId="60" xfId="0" applyFont="1" applyFill="1" applyBorder="1" applyAlignment="1" applyProtection="1">
      <alignment horizontal="center" vertical="center"/>
    </xf>
    <xf numFmtId="0" fontId="6" fillId="3" borderId="54" xfId="0" applyFont="1" applyFill="1" applyBorder="1" applyAlignment="1" applyProtection="1">
      <alignment horizontal="center" vertical="center"/>
    </xf>
    <xf numFmtId="0" fontId="6" fillId="3" borderId="0" xfId="0" applyFont="1" applyFill="1" applyBorder="1" applyAlignment="1" applyProtection="1">
      <alignment horizontal="center" vertical="center"/>
    </xf>
    <xf numFmtId="0" fontId="6" fillId="3" borderId="57" xfId="0" applyFont="1" applyFill="1" applyBorder="1" applyAlignment="1" applyProtection="1">
      <alignment horizontal="center" vertical="center"/>
    </xf>
    <xf numFmtId="0" fontId="6" fillId="0" borderId="6" xfId="0" applyFont="1" applyBorder="1" applyAlignment="1" applyProtection="1">
      <alignment horizontal="center"/>
      <protection locked="0"/>
    </xf>
    <xf numFmtId="0" fontId="6" fillId="0" borderId="3" xfId="0" applyFont="1" applyBorder="1" applyAlignment="1" applyProtection="1">
      <alignment horizontal="center"/>
      <protection locked="0"/>
    </xf>
    <xf numFmtId="0" fontId="20" fillId="9" borderId="5" xfId="0" applyFont="1" applyFill="1" applyBorder="1" applyAlignment="1" applyProtection="1">
      <alignment horizontal="left" vertical="center" wrapText="1"/>
    </xf>
    <xf numFmtId="0" fontId="20" fillId="9" borderId="1" xfId="0" applyFont="1" applyFill="1" applyBorder="1" applyAlignment="1" applyProtection="1">
      <alignment horizontal="left" vertical="center" wrapText="1"/>
    </xf>
    <xf numFmtId="0" fontId="20" fillId="9" borderId="6" xfId="0" applyFont="1" applyFill="1" applyBorder="1" applyAlignment="1" applyProtection="1">
      <alignment horizontal="left" vertical="center" wrapText="1"/>
    </xf>
    <xf numFmtId="0" fontId="20" fillId="9" borderId="7" xfId="0" applyFont="1" applyFill="1" applyBorder="1" applyAlignment="1" applyProtection="1">
      <alignment horizontal="left" vertical="center" wrapText="1"/>
    </xf>
    <xf numFmtId="0" fontId="20" fillId="9" borderId="2" xfId="0" applyFont="1" applyFill="1" applyBorder="1" applyAlignment="1" applyProtection="1">
      <alignment horizontal="left" vertical="center" wrapText="1"/>
    </xf>
    <xf numFmtId="0" fontId="20" fillId="9" borderId="4" xfId="0" applyFont="1" applyFill="1" applyBorder="1" applyAlignment="1" applyProtection="1">
      <alignment horizontal="left" vertical="center" wrapText="1"/>
    </xf>
    <xf numFmtId="0" fontId="21" fillId="9" borderId="15" xfId="0" applyFont="1" applyFill="1" applyBorder="1" applyAlignment="1" applyProtection="1">
      <alignment horizontal="center" vertical="center" textRotation="90"/>
    </xf>
    <xf numFmtId="0" fontId="6" fillId="0" borderId="18" xfId="0" applyFont="1" applyBorder="1" applyAlignment="1" applyProtection="1">
      <alignment horizontal="left"/>
      <protection locked="0"/>
    </xf>
    <xf numFmtId="0" fontId="6" fillId="0" borderId="19" xfId="0" applyFont="1" applyBorder="1" applyAlignment="1" applyProtection="1">
      <alignment horizontal="left"/>
      <protection locked="0"/>
    </xf>
    <xf numFmtId="0" fontId="6" fillId="0" borderId="20" xfId="0" applyFont="1" applyBorder="1" applyAlignment="1" applyProtection="1">
      <alignment horizontal="left"/>
      <protection locked="0"/>
    </xf>
    <xf numFmtId="0" fontId="6" fillId="3" borderId="21" xfId="0" applyFont="1" applyFill="1" applyBorder="1" applyAlignment="1" applyProtection="1">
      <alignment horizontal="center"/>
    </xf>
    <xf numFmtId="0" fontId="6" fillId="3" borderId="22" xfId="0" applyFont="1" applyFill="1" applyBorder="1" applyAlignment="1" applyProtection="1">
      <alignment horizontal="center"/>
    </xf>
    <xf numFmtId="0" fontId="6" fillId="0" borderId="23" xfId="0" applyFont="1" applyBorder="1" applyAlignment="1" applyProtection="1">
      <alignment horizontal="left"/>
      <protection locked="0"/>
    </xf>
    <xf numFmtId="0" fontId="6" fillId="0" borderId="24" xfId="0" applyFont="1" applyBorder="1" applyAlignment="1" applyProtection="1">
      <alignment horizontal="left"/>
      <protection locked="0"/>
    </xf>
    <xf numFmtId="0" fontId="6" fillId="0" borderId="25" xfId="0" applyFont="1" applyBorder="1" applyAlignment="1" applyProtection="1">
      <alignment horizontal="left"/>
      <protection locked="0"/>
    </xf>
    <xf numFmtId="0" fontId="6" fillId="6" borderId="23" xfId="0" applyFont="1" applyFill="1" applyBorder="1" applyAlignment="1" applyProtection="1">
      <alignment horizontal="left"/>
      <protection locked="0"/>
    </xf>
    <xf numFmtId="0" fontId="6" fillId="6" borderId="24" xfId="0" applyFont="1" applyFill="1" applyBorder="1" applyAlignment="1" applyProtection="1">
      <alignment horizontal="left"/>
      <protection locked="0"/>
    </xf>
    <xf numFmtId="0" fontId="6" fillId="6" borderId="22" xfId="0" applyFont="1" applyFill="1" applyBorder="1" applyAlignment="1" applyProtection="1">
      <alignment horizontal="left"/>
      <protection locked="0"/>
    </xf>
    <xf numFmtId="0" fontId="8" fillId="0" borderId="24" xfId="0" applyFont="1" applyBorder="1" applyAlignment="1" applyProtection="1">
      <alignment horizontal="center"/>
    </xf>
    <xf numFmtId="0" fontId="10" fillId="0" borderId="24" xfId="0" applyFont="1" applyBorder="1" applyAlignment="1" applyProtection="1">
      <alignment horizontal="center"/>
    </xf>
    <xf numFmtId="0" fontId="10" fillId="0" borderId="25" xfId="0" applyFont="1" applyBorder="1" applyAlignment="1" applyProtection="1">
      <alignment horizontal="center"/>
    </xf>
    <xf numFmtId="0" fontId="6" fillId="6" borderId="25" xfId="0" applyFont="1" applyFill="1" applyBorder="1" applyAlignment="1" applyProtection="1">
      <alignment horizontal="left"/>
      <protection locked="0"/>
    </xf>
    <xf numFmtId="0" fontId="6" fillId="5" borderId="23" xfId="0" applyFont="1" applyFill="1" applyBorder="1" applyAlignment="1" applyProtection="1">
      <alignment horizontal="left"/>
      <protection locked="0"/>
    </xf>
    <xf numFmtId="0" fontId="6" fillId="5" borderId="24" xfId="0" applyFont="1" applyFill="1" applyBorder="1" applyAlignment="1" applyProtection="1">
      <alignment horizontal="left"/>
      <protection locked="0"/>
    </xf>
    <xf numFmtId="0" fontId="6" fillId="5" borderId="22" xfId="0" applyFont="1" applyFill="1" applyBorder="1" applyAlignment="1" applyProtection="1">
      <alignment horizontal="left"/>
      <protection locked="0"/>
    </xf>
    <xf numFmtId="0" fontId="10" fillId="0" borderId="23" xfId="0" applyFont="1" applyBorder="1" applyAlignment="1" applyProtection="1">
      <alignment horizontal="center"/>
    </xf>
    <xf numFmtId="164" fontId="6" fillId="0" borderId="23" xfId="0" applyNumberFormat="1" applyFont="1" applyBorder="1" applyAlignment="1" applyProtection="1">
      <alignment horizontal="left"/>
      <protection locked="0"/>
    </xf>
    <xf numFmtId="164" fontId="6" fillId="0" borderId="22" xfId="0" applyNumberFormat="1" applyFont="1" applyBorder="1" applyAlignment="1" applyProtection="1">
      <alignment horizontal="left"/>
      <protection locked="0"/>
    </xf>
    <xf numFmtId="0" fontId="6" fillId="3" borderId="41" xfId="0" applyFont="1" applyFill="1" applyBorder="1" applyAlignment="1" applyProtection="1">
      <alignment horizontal="center" vertical="center"/>
    </xf>
    <xf numFmtId="0" fontId="6" fillId="3" borderId="42" xfId="0" applyFont="1" applyFill="1" applyBorder="1" applyAlignment="1" applyProtection="1">
      <alignment horizontal="center" vertical="center"/>
    </xf>
    <xf numFmtId="0" fontId="6" fillId="3" borderId="27" xfId="0" applyFont="1" applyFill="1" applyBorder="1" applyAlignment="1" applyProtection="1">
      <alignment horizontal="center"/>
    </xf>
    <xf numFmtId="0" fontId="6" fillId="3" borderId="28" xfId="0" applyFont="1" applyFill="1" applyBorder="1" applyAlignment="1" applyProtection="1">
      <alignment horizontal="center"/>
    </xf>
    <xf numFmtId="0" fontId="13" fillId="6" borderId="29" xfId="0" applyFont="1" applyFill="1" applyBorder="1" applyAlignment="1" applyProtection="1">
      <alignment horizontal="center"/>
      <protection locked="0"/>
    </xf>
    <xf numFmtId="0" fontId="13" fillId="6" borderId="14" xfId="0" applyFont="1" applyFill="1" applyBorder="1" applyAlignment="1" applyProtection="1">
      <alignment horizontal="center"/>
      <protection locked="0"/>
    </xf>
    <xf numFmtId="0" fontId="13" fillId="6" borderId="30" xfId="0" applyFont="1" applyFill="1" applyBorder="1" applyAlignment="1" applyProtection="1">
      <alignment horizontal="center"/>
      <protection locked="0"/>
    </xf>
    <xf numFmtId="0" fontId="6" fillId="6" borderId="23" xfId="0" applyFont="1" applyFill="1" applyBorder="1" applyAlignment="1" applyProtection="1">
      <alignment horizontal="center"/>
      <protection locked="0"/>
    </xf>
    <xf numFmtId="0" fontId="6" fillId="6" borderId="24" xfId="0" applyFont="1" applyFill="1" applyBorder="1" applyAlignment="1" applyProtection="1">
      <alignment horizontal="center"/>
      <protection locked="0"/>
    </xf>
    <xf numFmtId="0" fontId="6" fillId="6" borderId="25" xfId="0" applyFont="1" applyFill="1" applyBorder="1" applyAlignment="1" applyProtection="1">
      <alignment horizontal="center"/>
      <protection locked="0"/>
    </xf>
    <xf numFmtId="0" fontId="6" fillId="0" borderId="44" xfId="0" applyFont="1" applyBorder="1" applyAlignment="1" applyProtection="1">
      <alignment horizontal="center"/>
      <protection locked="0"/>
    </xf>
    <xf numFmtId="0" fontId="6" fillId="0" borderId="8" xfId="0" applyFont="1" applyBorder="1" applyAlignment="1" applyProtection="1">
      <alignment horizontal="center"/>
      <protection locked="0"/>
    </xf>
    <xf numFmtId="0" fontId="6" fillId="0" borderId="52" xfId="0" applyFont="1" applyBorder="1" applyAlignment="1" applyProtection="1">
      <alignment horizontal="center"/>
      <protection locked="0"/>
    </xf>
    <xf numFmtId="0" fontId="21" fillId="9" borderId="31" xfId="0" applyFont="1" applyFill="1" applyBorder="1" applyAlignment="1" applyProtection="1">
      <alignment horizontal="center" vertical="center" textRotation="90"/>
    </xf>
    <xf numFmtId="0" fontId="21" fillId="9" borderId="35" xfId="0" applyFont="1" applyFill="1" applyBorder="1" applyAlignment="1" applyProtection="1">
      <alignment horizontal="center" vertical="center" textRotation="90"/>
    </xf>
    <xf numFmtId="0" fontId="6" fillId="3" borderId="41" xfId="0" applyFont="1" applyFill="1" applyBorder="1" applyAlignment="1" applyProtection="1">
      <alignment horizontal="center"/>
    </xf>
    <xf numFmtId="0" fontId="6" fillId="3" borderId="42" xfId="0" applyFont="1" applyFill="1" applyBorder="1" applyAlignment="1" applyProtection="1">
      <alignment horizontal="center"/>
    </xf>
    <xf numFmtId="0" fontId="6" fillId="0" borderId="16" xfId="0" applyFont="1" applyBorder="1" applyAlignment="1" applyProtection="1">
      <alignment horizontal="center"/>
    </xf>
    <xf numFmtId="0" fontId="6" fillId="0" borderId="19" xfId="0" applyFont="1" applyBorder="1" applyAlignment="1" applyProtection="1">
      <alignment horizontal="center"/>
    </xf>
    <xf numFmtId="0" fontId="6" fillId="0" borderId="17" xfId="0" applyFont="1" applyBorder="1" applyAlignment="1" applyProtection="1">
      <alignment horizontal="center"/>
    </xf>
    <xf numFmtId="0" fontId="6" fillId="3" borderId="27" xfId="0" applyFont="1" applyFill="1" applyBorder="1" applyAlignment="1" applyProtection="1">
      <alignment horizontal="center" vertical="center"/>
    </xf>
    <xf numFmtId="0" fontId="6" fillId="3" borderId="28" xfId="0" applyFont="1" applyFill="1" applyBorder="1" applyAlignment="1" applyProtection="1">
      <alignment horizontal="center" vertical="center"/>
    </xf>
    <xf numFmtId="164" fontId="6" fillId="0" borderId="25" xfId="0" applyNumberFormat="1" applyFont="1" applyBorder="1" applyAlignment="1" applyProtection="1">
      <alignment horizontal="left"/>
      <protection locked="0"/>
    </xf>
    <xf numFmtId="0" fontId="21" fillId="9" borderId="48" xfId="0" applyFont="1" applyFill="1" applyBorder="1" applyAlignment="1" applyProtection="1">
      <alignment horizontal="center" vertical="center" textRotation="90"/>
    </xf>
    <xf numFmtId="0" fontId="6" fillId="3" borderId="21" xfId="0" applyFont="1" applyFill="1" applyBorder="1" applyAlignment="1" applyProtection="1">
      <alignment horizontal="center" wrapText="1"/>
    </xf>
    <xf numFmtId="0" fontId="6" fillId="3" borderId="24" xfId="0" applyFont="1" applyFill="1" applyBorder="1" applyAlignment="1" applyProtection="1">
      <alignment horizontal="center" wrapText="1"/>
    </xf>
    <xf numFmtId="0" fontId="6" fillId="3" borderId="22" xfId="0" applyFont="1" applyFill="1" applyBorder="1" applyAlignment="1" applyProtection="1">
      <alignment horizontal="center" wrapText="1"/>
    </xf>
    <xf numFmtId="0" fontId="7" fillId="0" borderId="2" xfId="0" applyFont="1" applyBorder="1" applyAlignment="1" applyProtection="1">
      <alignment horizontal="left" vertical="center"/>
    </xf>
    <xf numFmtId="0" fontId="7" fillId="0" borderId="4" xfId="0" applyFont="1" applyBorder="1" applyAlignment="1" applyProtection="1">
      <alignment horizontal="left" vertical="center"/>
    </xf>
    <xf numFmtId="0" fontId="6" fillId="3" borderId="16" xfId="0" applyFont="1" applyFill="1" applyBorder="1" applyAlignment="1" applyProtection="1">
      <alignment horizontal="right"/>
    </xf>
    <xf numFmtId="0" fontId="6" fillId="3" borderId="17" xfId="0" applyFont="1" applyFill="1" applyBorder="1" applyAlignment="1" applyProtection="1">
      <alignment horizontal="right"/>
    </xf>
    <xf numFmtId="0" fontId="6" fillId="3" borderId="39" xfId="0" applyFont="1" applyFill="1" applyBorder="1" applyAlignment="1" applyProtection="1">
      <alignment horizontal="center" vertical="center" wrapText="1"/>
    </xf>
    <xf numFmtId="0" fontId="6" fillId="3" borderId="40" xfId="0" applyFont="1" applyFill="1" applyBorder="1" applyAlignment="1" applyProtection="1">
      <alignment horizontal="center" vertical="center" wrapText="1"/>
    </xf>
    <xf numFmtId="0" fontId="6" fillId="3" borderId="54" xfId="0" applyFont="1" applyFill="1" applyBorder="1" applyAlignment="1" applyProtection="1">
      <alignment horizontal="center" vertical="center" wrapText="1"/>
    </xf>
    <xf numFmtId="0" fontId="6" fillId="3" borderId="57" xfId="0" applyFont="1" applyFill="1" applyBorder="1" applyAlignment="1" applyProtection="1">
      <alignment horizontal="center" vertical="center" wrapText="1"/>
    </xf>
    <xf numFmtId="0" fontId="6" fillId="3" borderId="7" xfId="0" applyFont="1" applyFill="1" applyBorder="1" applyAlignment="1" applyProtection="1">
      <alignment horizontal="center" vertical="center" wrapText="1"/>
    </xf>
    <xf numFmtId="0" fontId="6" fillId="3" borderId="58" xfId="0" applyFont="1" applyFill="1" applyBorder="1" applyAlignment="1" applyProtection="1">
      <alignment horizontal="center" vertical="center" wrapText="1"/>
    </xf>
    <xf numFmtId="0" fontId="10" fillId="0" borderId="43" xfId="0" applyFont="1" applyBorder="1" applyAlignment="1" applyProtection="1">
      <alignment horizontal="center" vertical="center"/>
    </xf>
    <xf numFmtId="0" fontId="10" fillId="0" borderId="11" xfId="0" applyFont="1" applyBorder="1" applyAlignment="1" applyProtection="1">
      <alignment horizontal="center" vertical="center"/>
    </xf>
    <xf numFmtId="0" fontId="10" fillId="0" borderId="51" xfId="0" applyFont="1" applyBorder="1" applyAlignment="1" applyProtection="1">
      <alignment horizontal="center" vertical="center"/>
    </xf>
    <xf numFmtId="0" fontId="10" fillId="0" borderId="12" xfId="0" applyFont="1" applyBorder="1" applyAlignment="1" applyProtection="1">
      <alignment horizontal="center" vertical="center"/>
    </xf>
    <xf numFmtId="0" fontId="10" fillId="0" borderId="0" xfId="0" applyFont="1" applyBorder="1" applyAlignment="1" applyProtection="1">
      <alignment horizontal="center" vertical="center"/>
    </xf>
    <xf numFmtId="0" fontId="10" fillId="0" borderId="3" xfId="0" applyFont="1" applyBorder="1" applyAlignment="1" applyProtection="1">
      <alignment horizontal="center" vertical="center"/>
    </xf>
    <xf numFmtId="0" fontId="10" fillId="0" borderId="13" xfId="0" applyFont="1" applyBorder="1" applyAlignment="1" applyProtection="1">
      <alignment horizontal="center" vertical="center"/>
    </xf>
    <xf numFmtId="0" fontId="10" fillId="0" borderId="2" xfId="0" applyFont="1" applyBorder="1" applyAlignment="1" applyProtection="1">
      <alignment horizontal="center" vertical="center"/>
    </xf>
    <xf numFmtId="0" fontId="10" fillId="0" borderId="4" xfId="0" applyFont="1" applyBorder="1" applyAlignment="1" applyProtection="1">
      <alignment horizontal="center" vertical="center"/>
    </xf>
    <xf numFmtId="0" fontId="6" fillId="0" borderId="42" xfId="0" applyFont="1" applyBorder="1" applyAlignment="1" applyProtection="1">
      <alignment horizontal="center"/>
      <protection locked="0"/>
    </xf>
    <xf numFmtId="0" fontId="10" fillId="0" borderId="44" xfId="0" applyFont="1" applyBorder="1" applyAlignment="1" applyProtection="1">
      <alignment horizontal="center" vertical="center"/>
    </xf>
    <xf numFmtId="0" fontId="10" fillId="0" borderId="8" xfId="0" applyFont="1" applyBorder="1" applyAlignment="1" applyProtection="1">
      <alignment horizontal="center" vertical="center"/>
    </xf>
    <xf numFmtId="0" fontId="10" fillId="0" borderId="52" xfId="0" applyFont="1" applyBorder="1" applyAlignment="1" applyProtection="1">
      <alignment horizontal="center" vertical="center"/>
    </xf>
    <xf numFmtId="0" fontId="6" fillId="3" borderId="20" xfId="0" applyFont="1" applyFill="1" applyBorder="1" applyAlignment="1" applyProtection="1">
      <alignment horizontal="center"/>
    </xf>
    <xf numFmtId="0" fontId="21" fillId="9" borderId="31" xfId="0" applyFont="1" applyFill="1" applyBorder="1" applyAlignment="1" applyProtection="1">
      <alignment horizontal="center" vertical="center" textRotation="90" wrapText="1"/>
    </xf>
    <xf numFmtId="0" fontId="21" fillId="9" borderId="35" xfId="0" applyFont="1" applyFill="1" applyBorder="1" applyAlignment="1" applyProtection="1">
      <alignment horizontal="center" vertical="center" textRotation="90" wrapText="1"/>
    </xf>
    <xf numFmtId="0" fontId="21" fillId="9" borderId="48" xfId="0" applyFont="1" applyFill="1" applyBorder="1" applyAlignment="1" applyProtection="1">
      <alignment horizontal="center" vertical="center" textRotation="90" wrapText="1"/>
    </xf>
    <xf numFmtId="0" fontId="6" fillId="3" borderId="24" xfId="0" applyFont="1" applyFill="1" applyBorder="1" applyAlignment="1" applyProtection="1">
      <alignment horizontal="center"/>
    </xf>
    <xf numFmtId="0" fontId="7" fillId="0" borderId="32" xfId="0" applyFont="1" applyBorder="1" applyAlignment="1" applyProtection="1">
      <alignment horizontal="center"/>
    </xf>
    <xf numFmtId="0" fontId="7" fillId="0" borderId="33" xfId="0" applyFont="1" applyBorder="1" applyAlignment="1" applyProtection="1">
      <alignment horizontal="center"/>
    </xf>
    <xf numFmtId="0" fontId="7" fillId="0" borderId="49" xfId="0" applyFont="1" applyBorder="1" applyAlignment="1" applyProtection="1">
      <alignment horizontal="center"/>
    </xf>
    <xf numFmtId="0" fontId="6" fillId="3" borderId="47" xfId="0" applyFont="1" applyFill="1" applyBorder="1" applyAlignment="1" applyProtection="1">
      <alignment horizontal="center" vertical="center"/>
    </xf>
    <xf numFmtId="0" fontId="14" fillId="3" borderId="33" xfId="0" applyFont="1" applyFill="1" applyBorder="1" applyAlignment="1" applyProtection="1">
      <alignment horizontal="center" vertical="center"/>
    </xf>
    <xf numFmtId="0" fontId="14" fillId="3" borderId="34" xfId="0" applyFont="1" applyFill="1" applyBorder="1" applyAlignment="1" applyProtection="1">
      <alignment horizontal="center" vertical="center"/>
    </xf>
    <xf numFmtId="0" fontId="6" fillId="3" borderId="47" xfId="0" applyFont="1" applyFill="1" applyBorder="1" applyAlignment="1" applyProtection="1">
      <alignment horizontal="center"/>
    </xf>
    <xf numFmtId="0" fontId="14" fillId="3" borderId="33" xfId="0" applyFont="1" applyFill="1" applyBorder="1" applyAlignment="1" applyProtection="1">
      <alignment horizontal="center"/>
    </xf>
    <xf numFmtId="2" fontId="6" fillId="0" borderId="29" xfId="0" applyNumberFormat="1" applyFont="1" applyBorder="1" applyAlignment="1" applyProtection="1">
      <alignment horizontal="center"/>
      <protection locked="0"/>
    </xf>
    <xf numFmtId="2" fontId="6" fillId="0" borderId="28" xfId="0" applyNumberFormat="1" applyFont="1" applyBorder="1" applyAlignment="1" applyProtection="1">
      <alignment horizontal="center"/>
      <protection locked="0"/>
    </xf>
    <xf numFmtId="2" fontId="6" fillId="0" borderId="61" xfId="0" applyNumberFormat="1" applyFont="1" applyBorder="1" applyAlignment="1" applyProtection="1">
      <alignment horizontal="center"/>
      <protection locked="0"/>
    </xf>
    <xf numFmtId="2" fontId="6" fillId="0" borderId="60" xfId="0" applyNumberFormat="1" applyFont="1" applyBorder="1" applyAlignment="1" applyProtection="1">
      <alignment horizontal="center"/>
      <protection locked="0"/>
    </xf>
    <xf numFmtId="2" fontId="6" fillId="0" borderId="1" xfId="0" applyNumberFormat="1" applyFont="1" applyBorder="1" applyAlignment="1" applyProtection="1">
      <alignment horizontal="center"/>
      <protection locked="0"/>
    </xf>
    <xf numFmtId="2" fontId="6" fillId="0" borderId="6" xfId="0" applyNumberFormat="1" applyFont="1" applyBorder="1" applyAlignment="1" applyProtection="1">
      <alignment horizontal="center"/>
      <protection locked="0"/>
    </xf>
    <xf numFmtId="2" fontId="6" fillId="0" borderId="23" xfId="0" applyNumberFormat="1" applyFont="1" applyBorder="1" applyAlignment="1" applyProtection="1">
      <alignment horizontal="center"/>
      <protection locked="0"/>
    </xf>
    <xf numFmtId="2" fontId="6" fillId="0" borderId="22" xfId="0" applyNumberFormat="1" applyFont="1" applyBorder="1" applyAlignment="1" applyProtection="1">
      <alignment horizontal="center"/>
      <protection locked="0"/>
    </xf>
    <xf numFmtId="2" fontId="6" fillId="0" borderId="44" xfId="0" applyNumberFormat="1" applyFont="1" applyBorder="1" applyAlignment="1" applyProtection="1">
      <alignment horizontal="center"/>
      <protection locked="0"/>
    </xf>
    <xf numFmtId="2" fontId="6" fillId="0" borderId="42" xfId="0" applyNumberFormat="1" applyFont="1" applyBorder="1" applyAlignment="1" applyProtection="1">
      <alignment horizontal="center"/>
      <protection locked="0"/>
    </xf>
    <xf numFmtId="2" fontId="6" fillId="0" borderId="24" xfId="0" applyNumberFormat="1" applyFont="1" applyBorder="1" applyAlignment="1" applyProtection="1">
      <alignment horizontal="center"/>
      <protection locked="0"/>
    </xf>
    <xf numFmtId="2" fontId="6" fillId="0" borderId="25" xfId="0" applyNumberFormat="1" applyFont="1" applyBorder="1" applyAlignment="1" applyProtection="1">
      <alignment horizontal="center"/>
      <protection locked="0"/>
    </xf>
    <xf numFmtId="2" fontId="6" fillId="0" borderId="8" xfId="0" applyNumberFormat="1" applyFont="1" applyBorder="1" applyAlignment="1" applyProtection="1">
      <alignment horizontal="center"/>
      <protection locked="0"/>
    </xf>
    <xf numFmtId="2" fontId="6" fillId="0" borderId="52" xfId="0" applyNumberFormat="1" applyFont="1" applyBorder="1" applyAlignment="1" applyProtection="1">
      <alignment horizontal="center"/>
      <protection locked="0"/>
    </xf>
    <xf numFmtId="0" fontId="6" fillId="0" borderId="29" xfId="0" applyFont="1" applyBorder="1" applyAlignment="1" applyProtection="1">
      <alignment horizontal="center"/>
      <protection locked="0"/>
    </xf>
    <xf numFmtId="0" fontId="6" fillId="0" borderId="30" xfId="0" applyFont="1" applyBorder="1" applyAlignment="1" applyProtection="1">
      <alignment horizontal="center"/>
      <protection locked="0"/>
    </xf>
    <xf numFmtId="0" fontId="8" fillId="0" borderId="11" xfId="0" applyFont="1" applyBorder="1" applyAlignment="1" applyProtection="1">
      <alignment horizontal="center" vertical="center"/>
    </xf>
    <xf numFmtId="0" fontId="6" fillId="0" borderId="22" xfId="0" applyFont="1" applyBorder="1" applyAlignment="1" applyProtection="1">
      <alignment horizontal="center"/>
      <protection locked="0"/>
    </xf>
    <xf numFmtId="0" fontId="8" fillId="0" borderId="23" xfId="0" applyFont="1" applyBorder="1" applyAlignment="1" applyProtection="1">
      <alignment horizontal="center"/>
    </xf>
    <xf numFmtId="0" fontId="8" fillId="0" borderId="25" xfId="0" applyFont="1" applyBorder="1" applyAlignment="1" applyProtection="1">
      <alignment horizontal="center"/>
    </xf>
    <xf numFmtId="0" fontId="6" fillId="3" borderId="9" xfId="0" applyFont="1" applyFill="1" applyBorder="1" applyAlignment="1" applyProtection="1">
      <alignment horizontal="center" vertical="center"/>
    </xf>
    <xf numFmtId="0" fontId="6" fillId="3" borderId="26" xfId="0" applyFont="1" applyFill="1" applyBorder="1" applyAlignment="1" applyProtection="1">
      <alignment horizontal="center"/>
    </xf>
    <xf numFmtId="0" fontId="6" fillId="3" borderId="10" xfId="0" applyFont="1" applyFill="1" applyBorder="1" applyAlignment="1" applyProtection="1">
      <alignment horizontal="center" vertical="center"/>
    </xf>
    <xf numFmtId="0" fontId="8" fillId="0" borderId="18" xfId="0" applyFont="1" applyBorder="1" applyAlignment="1" applyProtection="1">
      <alignment horizontal="center"/>
    </xf>
    <xf numFmtId="0" fontId="8" fillId="0" borderId="19" xfId="0" applyFont="1" applyBorder="1" applyAlignment="1" applyProtection="1">
      <alignment horizontal="center"/>
    </xf>
    <xf numFmtId="0" fontId="8" fillId="0" borderId="20" xfId="0" applyFont="1" applyBorder="1" applyAlignment="1" applyProtection="1">
      <alignment horizontal="center"/>
    </xf>
    <xf numFmtId="0" fontId="6" fillId="3" borderId="27" xfId="0" applyFont="1" applyFill="1" applyBorder="1" applyAlignment="1" applyProtection="1">
      <alignment horizontal="left" vertical="top" wrapText="1"/>
    </xf>
    <xf numFmtId="0" fontId="6" fillId="3" borderId="14" xfId="0" applyFont="1" applyFill="1" applyBorder="1" applyAlignment="1" applyProtection="1">
      <alignment horizontal="left" vertical="top" wrapText="1"/>
    </xf>
    <xf numFmtId="0" fontId="6" fillId="3" borderId="28" xfId="0" applyFont="1" applyFill="1" applyBorder="1" applyAlignment="1" applyProtection="1">
      <alignment horizontal="left" vertical="top" wrapText="1"/>
    </xf>
    <xf numFmtId="9" fontId="6" fillId="0" borderId="29" xfId="4" applyFont="1" applyBorder="1" applyAlignment="1" applyProtection="1">
      <alignment horizontal="center"/>
      <protection locked="0"/>
    </xf>
    <xf numFmtId="9" fontId="6" fillId="0" borderId="28" xfId="4" applyFont="1" applyBorder="1" applyAlignment="1" applyProtection="1">
      <alignment horizontal="center"/>
      <protection locked="0"/>
    </xf>
    <xf numFmtId="0" fontId="8" fillId="0" borderId="29" xfId="0" applyFont="1" applyBorder="1" applyAlignment="1" applyProtection="1">
      <alignment horizontal="center"/>
    </xf>
    <xf numFmtId="0" fontId="8" fillId="0" borderId="14" xfId="0" applyFont="1" applyBorder="1" applyAlignment="1" applyProtection="1">
      <alignment horizontal="center"/>
    </xf>
    <xf numFmtId="0" fontId="8" fillId="0" borderId="30" xfId="0" applyFont="1" applyBorder="1" applyAlignment="1" applyProtection="1">
      <alignment horizontal="center"/>
    </xf>
    <xf numFmtId="0" fontId="7" fillId="0" borderId="32" xfId="0" applyFont="1" applyBorder="1" applyAlignment="1" applyProtection="1">
      <alignment vertical="center"/>
    </xf>
    <xf numFmtId="0" fontId="7" fillId="0" borderId="33" xfId="0" applyFont="1" applyBorder="1" applyAlignment="1" applyProtection="1">
      <alignment vertical="center"/>
    </xf>
    <xf numFmtId="0" fontId="7" fillId="0" borderId="34" xfId="0" applyFont="1" applyBorder="1" applyAlignment="1" applyProtection="1">
      <alignment vertical="center"/>
    </xf>
    <xf numFmtId="0" fontId="6" fillId="0" borderId="18" xfId="0" applyFont="1" applyBorder="1" applyAlignment="1" applyProtection="1">
      <alignment horizontal="center"/>
      <protection locked="0"/>
    </xf>
    <xf numFmtId="0" fontId="6" fillId="0" borderId="17" xfId="0" applyFont="1" applyBorder="1" applyAlignment="1" applyProtection="1">
      <alignment horizontal="center"/>
      <protection locked="0"/>
    </xf>
    <xf numFmtId="2" fontId="6" fillId="0" borderId="14" xfId="0" applyNumberFormat="1" applyFont="1" applyBorder="1" applyAlignment="1" applyProtection="1">
      <alignment horizontal="center"/>
      <protection locked="0"/>
    </xf>
    <xf numFmtId="2" fontId="6" fillId="0" borderId="30" xfId="0" applyNumberFormat="1" applyFont="1" applyBorder="1" applyAlignment="1" applyProtection="1">
      <alignment horizontal="center"/>
      <protection locked="0"/>
    </xf>
    <xf numFmtId="0" fontId="7" fillId="6" borderId="33" xfId="0" quotePrefix="1" applyFont="1" applyFill="1" applyBorder="1" applyAlignment="1" applyProtection="1">
      <alignment horizontal="center" vertical="center"/>
      <protection locked="0" hidden="1"/>
    </xf>
    <xf numFmtId="0" fontId="7" fillId="6" borderId="33" xfId="0" applyFont="1" applyFill="1" applyBorder="1" applyAlignment="1" applyProtection="1">
      <alignment horizontal="center" vertical="center"/>
      <protection locked="0" hidden="1"/>
    </xf>
    <xf numFmtId="0" fontId="7" fillId="6" borderId="34" xfId="0" applyFont="1" applyFill="1" applyBorder="1" applyAlignment="1" applyProtection="1">
      <alignment horizontal="center" vertical="center"/>
      <protection locked="0" hidden="1"/>
    </xf>
    <xf numFmtId="0" fontId="7" fillId="0" borderId="32" xfId="0" applyFont="1" applyBorder="1" applyAlignment="1" applyProtection="1">
      <alignment horizontal="center" vertical="center" wrapText="1"/>
    </xf>
    <xf numFmtId="0" fontId="7" fillId="0" borderId="33" xfId="0" applyFont="1" applyBorder="1" applyAlignment="1" applyProtection="1">
      <alignment horizontal="center" vertical="center" wrapText="1"/>
    </xf>
    <xf numFmtId="0" fontId="6" fillId="3" borderId="32" xfId="0" applyFont="1" applyFill="1" applyBorder="1" applyAlignment="1" applyProtection="1">
      <alignment horizontal="center"/>
    </xf>
    <xf numFmtId="0" fontId="6" fillId="3" borderId="33" xfId="0" applyFont="1" applyFill="1" applyBorder="1" applyAlignment="1" applyProtection="1">
      <alignment horizontal="center"/>
    </xf>
    <xf numFmtId="0" fontId="6" fillId="3" borderId="49" xfId="0" applyFont="1" applyFill="1" applyBorder="1" applyAlignment="1" applyProtection="1">
      <alignment horizontal="center"/>
    </xf>
    <xf numFmtId="0" fontId="7" fillId="0" borderId="21" xfId="0" applyFont="1" applyBorder="1" applyAlignment="1" applyProtection="1">
      <alignment horizontal="left"/>
    </xf>
    <xf numFmtId="0" fontId="7" fillId="0" borderId="24" xfId="0" applyFont="1" applyBorder="1" applyAlignment="1" applyProtection="1">
      <alignment horizontal="left"/>
    </xf>
    <xf numFmtId="0" fontId="7" fillId="0" borderId="25" xfId="0" applyFont="1" applyBorder="1" applyAlignment="1" applyProtection="1">
      <alignment horizontal="left"/>
    </xf>
    <xf numFmtId="0" fontId="6" fillId="3" borderId="14" xfId="0" applyFont="1" applyFill="1" applyBorder="1" applyAlignment="1" applyProtection="1">
      <alignment horizontal="center"/>
    </xf>
    <xf numFmtId="0" fontId="8" fillId="0" borderId="47" xfId="0" applyFont="1" applyBorder="1" applyAlignment="1">
      <alignment horizontal="center"/>
    </xf>
    <xf numFmtId="0" fontId="8" fillId="0" borderId="33" xfId="0" applyFont="1" applyBorder="1" applyAlignment="1">
      <alignment horizontal="center"/>
    </xf>
    <xf numFmtId="0" fontId="8" fillId="0" borderId="34" xfId="0" applyFont="1" applyBorder="1" applyAlignment="1">
      <alignment horizontal="center"/>
    </xf>
    <xf numFmtId="9" fontId="6" fillId="0" borderId="23" xfId="0" applyNumberFormat="1" applyFont="1" applyBorder="1" applyAlignment="1" applyProtection="1">
      <alignment horizontal="center"/>
      <protection locked="0"/>
    </xf>
    <xf numFmtId="9" fontId="6" fillId="0" borderId="22" xfId="0" applyNumberFormat="1" applyFont="1" applyBorder="1" applyAlignment="1" applyProtection="1">
      <alignment horizontal="center"/>
      <protection locked="0"/>
    </xf>
    <xf numFmtId="0" fontId="6" fillId="0" borderId="47" xfId="5" applyNumberFormat="1" applyFont="1" applyBorder="1" applyAlignment="1" applyProtection="1">
      <alignment horizontal="center"/>
      <protection locked="0"/>
    </xf>
    <xf numFmtId="0" fontId="6" fillId="0" borderId="33" xfId="5" applyNumberFormat="1" applyFont="1" applyBorder="1" applyAlignment="1" applyProtection="1">
      <alignment horizontal="center"/>
      <protection locked="0"/>
    </xf>
    <xf numFmtId="0" fontId="6" fillId="0" borderId="34" xfId="5" applyNumberFormat="1" applyFont="1" applyBorder="1" applyAlignment="1" applyProtection="1">
      <alignment horizontal="center"/>
      <protection locked="0"/>
    </xf>
    <xf numFmtId="0" fontId="7" fillId="0" borderId="16" xfId="0" applyFont="1" applyBorder="1" applyAlignment="1" applyProtection="1">
      <alignment horizontal="left"/>
    </xf>
    <xf numFmtId="0" fontId="7" fillId="0" borderId="19" xfId="0" applyFont="1" applyBorder="1" applyAlignment="1" applyProtection="1">
      <alignment horizontal="left"/>
    </xf>
    <xf numFmtId="0" fontId="7" fillId="0" borderId="20" xfId="0" applyFont="1" applyBorder="1" applyAlignment="1" applyProtection="1">
      <alignment horizontal="left"/>
    </xf>
    <xf numFmtId="0" fontId="8" fillId="0" borderId="47" xfId="0" applyFont="1" applyBorder="1" applyAlignment="1" applyProtection="1">
      <alignment horizontal="center"/>
    </xf>
    <xf numFmtId="0" fontId="8" fillId="0" borderId="33" xfId="0" applyFont="1" applyBorder="1" applyAlignment="1" applyProtection="1">
      <alignment horizontal="center"/>
    </xf>
    <xf numFmtId="0" fontId="8" fillId="0" borderId="34" xfId="0" applyFont="1" applyBorder="1" applyAlignment="1" applyProtection="1">
      <alignment horizontal="center"/>
    </xf>
    <xf numFmtId="0" fontId="6" fillId="0" borderId="19" xfId="0" applyFont="1" applyBorder="1" applyAlignment="1" applyProtection="1">
      <alignment horizontal="center"/>
      <protection locked="0"/>
    </xf>
    <xf numFmtId="0" fontId="6" fillId="5" borderId="18" xfId="0" applyFont="1" applyFill="1" applyBorder="1" applyAlignment="1" applyProtection="1">
      <alignment horizontal="left"/>
      <protection locked="0"/>
    </xf>
    <xf numFmtId="0" fontId="6" fillId="5" borderId="19" xfId="0" applyFont="1" applyFill="1" applyBorder="1" applyAlignment="1" applyProtection="1">
      <alignment horizontal="left"/>
      <protection locked="0"/>
    </xf>
    <xf numFmtId="0" fontId="6" fillId="5" borderId="20" xfId="0" applyFont="1" applyFill="1" applyBorder="1" applyAlignment="1" applyProtection="1">
      <alignment horizontal="left"/>
      <protection locked="0"/>
    </xf>
    <xf numFmtId="0" fontId="6" fillId="3" borderId="16" xfId="0" applyFont="1" applyFill="1" applyBorder="1" applyAlignment="1" applyProtection="1">
      <alignment horizontal="right" vertical="center"/>
    </xf>
    <xf numFmtId="0" fontId="6" fillId="3" borderId="17" xfId="0" applyFont="1" applyFill="1" applyBorder="1" applyAlignment="1" applyProtection="1">
      <alignment horizontal="right" vertical="center"/>
    </xf>
    <xf numFmtId="0" fontId="6" fillId="3" borderId="18" xfId="0" applyFont="1" applyFill="1" applyBorder="1" applyAlignment="1" applyProtection="1">
      <alignment horizontal="center" vertical="center"/>
    </xf>
    <xf numFmtId="0" fontId="6" fillId="3" borderId="19" xfId="0" applyFont="1" applyFill="1" applyBorder="1" applyAlignment="1" applyProtection="1">
      <alignment horizontal="center" vertical="center"/>
    </xf>
    <xf numFmtId="0" fontId="6" fillId="3" borderId="20" xfId="0" applyFont="1" applyFill="1" applyBorder="1" applyAlignment="1" applyProtection="1">
      <alignment horizontal="center" vertical="center"/>
    </xf>
    <xf numFmtId="0" fontId="6" fillId="3" borderId="17" xfId="0" applyFont="1" applyFill="1" applyBorder="1" applyAlignment="1" applyProtection="1">
      <alignment horizontal="center" vertical="center"/>
    </xf>
    <xf numFmtId="0" fontId="6" fillId="0" borderId="20" xfId="0" applyFont="1" applyBorder="1" applyAlignment="1" applyProtection="1">
      <alignment horizontal="center"/>
      <protection locked="0"/>
    </xf>
  </cellXfs>
  <cellStyles count="7">
    <cellStyle name="Prozent" xfId="4" builtinId="5"/>
    <cellStyle name="Standard" xfId="0" builtinId="0"/>
    <cellStyle name="Standard 2" xfId="1"/>
    <cellStyle name="Standard 2 2" xfId="2"/>
    <cellStyle name="Standard 2 3" xfId="6"/>
    <cellStyle name="Standard 3" xfId="3"/>
    <cellStyle name="Standard 4" xfId="5"/>
  </cellStyles>
  <dxfs count="0"/>
  <tableStyles count="0" defaultTableStyle="TableStyleMedium2" defaultPivotStyle="PivotStyleLight16"/>
  <colors>
    <mruColors>
      <color rgb="FF0B3B6C"/>
      <color rgb="FFBDCE00"/>
      <color rgb="FF1F497D"/>
      <color rgb="FFFFFF99"/>
      <color rgb="FF990000"/>
      <color rgb="FF72DC72"/>
      <color rgb="FF33CC33"/>
      <color rgb="FF66FF66"/>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201705</xdr:colOff>
      <xdr:row>1</xdr:row>
      <xdr:rowOff>156883</xdr:rowOff>
    </xdr:from>
    <xdr:to>
      <xdr:col>13</xdr:col>
      <xdr:colOff>746935</xdr:colOff>
      <xdr:row>1</xdr:row>
      <xdr:rowOff>973818</xdr:rowOff>
    </xdr:to>
    <xdr:pic>
      <xdr:nvPicPr>
        <xdr:cNvPr id="10" name="Grafik 9"/>
        <xdr:cNvPicPr>
          <a:picLocks noChangeAspect="1"/>
        </xdr:cNvPicPr>
      </xdr:nvPicPr>
      <xdr:blipFill>
        <a:blip xmlns:r="http://schemas.openxmlformats.org/officeDocument/2006/relationships" r:embed="rId1"/>
        <a:stretch>
          <a:fillRect/>
        </a:stretch>
      </xdr:blipFill>
      <xdr:spPr>
        <a:xfrm>
          <a:off x="11508440" y="358589"/>
          <a:ext cx="3066554" cy="81693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X:\07_Vertrieb\03_Vertriebsmaterialien\02%20Materialien%20nach%20Produkten\05_MICE\Frageb&#246;gen\Event_Input_BE_20170104_DE_exter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ventdaten"/>
      <sheetName val="Flüge"/>
    </sheetNames>
    <sheetDataSet>
      <sheetData sheetId="0">
        <row r="4">
          <cell r="P4" t="str">
            <v>lokal (20 km)</v>
          </cell>
          <cell r="S4" t="str">
            <v>altes Gebäude (bis Baujahr 1977)</v>
          </cell>
          <cell r="W4" t="str">
            <v>ja</v>
          </cell>
          <cell r="Y4">
            <v>10</v>
          </cell>
        </row>
        <row r="5">
          <cell r="P5" t="str">
            <v>regional (50 km)</v>
          </cell>
          <cell r="S5" t="str">
            <v>mittleres Alter (Baujahr 1978 - 2002)</v>
          </cell>
          <cell r="W5" t="str">
            <v>nein</v>
          </cell>
          <cell r="Y5">
            <v>20</v>
          </cell>
        </row>
        <row r="6">
          <cell r="P6" t="str">
            <v>überregional (100 km)</v>
          </cell>
          <cell r="S6" t="str">
            <v>neues Gebäude (ab 2003)</v>
          </cell>
          <cell r="Y6">
            <v>30</v>
          </cell>
        </row>
        <row r="7">
          <cell r="P7" t="str">
            <v>bundesweit (500 km)</v>
          </cell>
          <cell r="S7" t="str">
            <v>Außenveranstaltung</v>
          </cell>
          <cell r="Y7">
            <v>40</v>
          </cell>
        </row>
        <row r="8">
          <cell r="P8" t="str">
            <v>kontinental (1000 km)</v>
          </cell>
          <cell r="Y8">
            <v>50</v>
          </cell>
        </row>
        <row r="9">
          <cell r="P9" t="str">
            <v>international (5000 km)</v>
          </cell>
          <cell r="Y9">
            <v>60</v>
          </cell>
        </row>
        <row r="10">
          <cell r="Y10">
            <v>70</v>
          </cell>
        </row>
        <row r="11">
          <cell r="Y11">
            <v>80</v>
          </cell>
        </row>
        <row r="12">
          <cell r="Y12">
            <v>90</v>
          </cell>
        </row>
        <row r="13">
          <cell r="Y13">
            <v>100</v>
          </cell>
        </row>
        <row r="14">
          <cell r="Y14">
            <v>200</v>
          </cell>
        </row>
        <row r="15">
          <cell r="Y15">
            <v>300</v>
          </cell>
        </row>
        <row r="16">
          <cell r="Y16">
            <v>400</v>
          </cell>
        </row>
        <row r="17">
          <cell r="Y17">
            <v>500</v>
          </cell>
        </row>
        <row r="18">
          <cell r="Y18">
            <v>600</v>
          </cell>
        </row>
        <row r="19">
          <cell r="Y19">
            <v>700</v>
          </cell>
        </row>
        <row r="20">
          <cell r="Y20">
            <v>800</v>
          </cell>
        </row>
        <row r="21">
          <cell r="Y21">
            <v>1000</v>
          </cell>
        </row>
      </sheetData>
      <sheetData sheetId="1" refreshError="1"/>
    </sheetDataSet>
  </externalBook>
</externalLink>
</file>

<file path=xl/tables/table1.xml><?xml version="1.0" encoding="utf-8"?>
<table xmlns="http://schemas.openxmlformats.org/spreadsheetml/2006/main" id="3" name="Tabelle13" displayName="Tabelle13" ref="A1:F98" totalsRowShown="0">
  <autoFilter ref="A1:F98"/>
  <tableColumns count="6">
    <tableColumn id="1" name="departure"/>
    <tableColumn id="2" name="arrival"/>
    <tableColumn id="3" name="pax"/>
    <tableColumn id="4" name="travel class"/>
    <tableColumn id="5" name="flight number"/>
    <tableColumn id="6" name="flight date"/>
  </tableColumns>
  <tableStyleInfo name="TableStyleLight1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8"/>
  <sheetViews>
    <sheetView tabSelected="1" topLeftCell="A40" zoomScale="85" zoomScaleNormal="85" workbookViewId="0">
      <selection activeCell="C54" sqref="C54:D54"/>
    </sheetView>
  </sheetViews>
  <sheetFormatPr baseColWidth="10" defaultColWidth="11" defaultRowHeight="15.75"/>
  <cols>
    <col min="1" max="3" width="11" style="5"/>
    <col min="4" max="4" width="12.375" style="5" customWidth="1"/>
    <col min="5" max="5" width="12.875" style="5" customWidth="1"/>
    <col min="6" max="6" width="11" style="5"/>
    <col min="7" max="7" width="8.25" style="5" customWidth="1"/>
    <col min="8" max="8" width="8.75" style="5" bestFit="1" customWidth="1"/>
    <col min="9" max="9" width="11" style="5"/>
    <col min="10" max="10" width="17.125" style="5" customWidth="1"/>
    <col min="11" max="11" width="11" style="8"/>
    <col min="12" max="13" width="11" style="5"/>
    <col min="14" max="22" width="11" style="5" customWidth="1"/>
    <col min="23" max="30" width="11" style="5" hidden="1" customWidth="1"/>
    <col min="31" max="32" width="11" style="5" customWidth="1"/>
    <col min="33" max="16384" width="11" style="5"/>
  </cols>
  <sheetData>
    <row r="1" spans="1:28" customFormat="1">
      <c r="A1" s="5"/>
      <c r="B1" s="104" t="s">
        <v>31</v>
      </c>
      <c r="C1" s="105"/>
      <c r="D1" s="105"/>
      <c r="E1" s="105"/>
      <c r="F1" s="105"/>
      <c r="G1" s="105"/>
      <c r="H1" s="105"/>
      <c r="I1" s="105"/>
      <c r="J1" s="106"/>
      <c r="K1" s="11"/>
    </row>
    <row r="2" spans="1:28" ht="109.5" customHeight="1" thickBot="1">
      <c r="B2" s="107"/>
      <c r="C2" s="108"/>
      <c r="D2" s="108"/>
      <c r="E2" s="108"/>
      <c r="F2" s="108"/>
      <c r="G2" s="108"/>
      <c r="H2" s="108"/>
      <c r="I2" s="108"/>
      <c r="J2" s="109"/>
      <c r="K2" s="10"/>
    </row>
    <row r="3" spans="1:28" ht="16.5" customHeight="1" thickBot="1">
      <c r="B3" s="110" t="s">
        <v>84</v>
      </c>
      <c r="C3" s="90" t="s">
        <v>35</v>
      </c>
      <c r="D3" s="57"/>
      <c r="E3" s="111"/>
      <c r="F3" s="112"/>
      <c r="G3" s="112"/>
      <c r="H3" s="112"/>
      <c r="I3" s="112"/>
      <c r="J3" s="113"/>
      <c r="K3" s="38" t="s">
        <v>32</v>
      </c>
      <c r="L3" s="38"/>
      <c r="O3" s="6"/>
      <c r="P3" s="6"/>
      <c r="Q3" s="6"/>
      <c r="R3" s="6"/>
      <c r="S3" s="6"/>
      <c r="T3" s="6"/>
      <c r="U3" s="6"/>
      <c r="V3" s="6"/>
      <c r="W3" s="6"/>
      <c r="X3" s="6" t="s">
        <v>53</v>
      </c>
    </row>
    <row r="4" spans="1:28" ht="16.5" thickBot="1">
      <c r="B4" s="110"/>
      <c r="C4" s="114" t="s">
        <v>36</v>
      </c>
      <c r="D4" s="115"/>
      <c r="E4" s="116"/>
      <c r="F4" s="117"/>
      <c r="G4" s="117"/>
      <c r="H4" s="117"/>
      <c r="I4" s="117"/>
      <c r="J4" s="118"/>
      <c r="K4" s="39"/>
      <c r="L4" s="40" t="s">
        <v>33</v>
      </c>
      <c r="O4" s="6"/>
      <c r="P4" s="6"/>
      <c r="Q4" s="6"/>
      <c r="R4" s="6"/>
      <c r="S4" s="6"/>
      <c r="T4" s="6"/>
      <c r="U4" s="6"/>
      <c r="V4" s="6"/>
      <c r="W4" s="6"/>
      <c r="X4" s="6">
        <v>5</v>
      </c>
      <c r="Y4" s="5" t="s">
        <v>49</v>
      </c>
      <c r="Z4" s="7" t="s">
        <v>51</v>
      </c>
      <c r="AA4" s="34"/>
      <c r="AB4" s="5" t="s">
        <v>43</v>
      </c>
    </row>
    <row r="5" spans="1:28" ht="16.5" thickBot="1">
      <c r="B5" s="110"/>
      <c r="C5" s="114" t="s">
        <v>37</v>
      </c>
      <c r="D5" s="115"/>
      <c r="E5" s="116"/>
      <c r="F5" s="117"/>
      <c r="G5" s="117"/>
      <c r="H5" s="117"/>
      <c r="I5" s="117"/>
      <c r="J5" s="118"/>
      <c r="K5" s="41"/>
      <c r="L5" s="40" t="s">
        <v>34</v>
      </c>
      <c r="O5" s="6"/>
      <c r="P5" s="6"/>
      <c r="Q5" s="6"/>
      <c r="R5" s="6"/>
      <c r="S5" s="6"/>
      <c r="T5" s="6"/>
      <c r="U5" s="6"/>
      <c r="V5" s="6"/>
      <c r="W5" s="6"/>
      <c r="X5" s="6">
        <v>10</v>
      </c>
      <c r="Y5" s="5" t="s">
        <v>50</v>
      </c>
      <c r="Z5" s="7" t="s">
        <v>52</v>
      </c>
      <c r="AB5" s="5" t="s">
        <v>44</v>
      </c>
    </row>
    <row r="6" spans="1:28" ht="16.5" thickBot="1">
      <c r="B6" s="110"/>
      <c r="C6" s="114" t="s">
        <v>54</v>
      </c>
      <c r="D6" s="115"/>
      <c r="E6" s="139"/>
      <c r="F6" s="140"/>
      <c r="G6" s="140"/>
      <c r="H6" s="140"/>
      <c r="I6" s="140"/>
      <c r="J6" s="141"/>
      <c r="O6" s="6"/>
      <c r="P6" s="6"/>
      <c r="Q6" s="6"/>
      <c r="R6" s="6"/>
      <c r="S6" s="6"/>
      <c r="T6" s="6"/>
      <c r="U6" s="6"/>
      <c r="V6" s="6"/>
      <c r="W6" s="6"/>
      <c r="X6" s="6">
        <v>20</v>
      </c>
      <c r="AB6" s="5" t="s">
        <v>45</v>
      </c>
    </row>
    <row r="7" spans="1:28" ht="16.5" thickBot="1">
      <c r="B7" s="110"/>
      <c r="C7" s="50" t="s">
        <v>38</v>
      </c>
      <c r="D7" s="52"/>
      <c r="E7" s="75"/>
      <c r="F7" s="76"/>
      <c r="G7" s="76"/>
      <c r="H7" s="76"/>
      <c r="I7" s="76"/>
      <c r="J7" s="85"/>
      <c r="K7" s="29"/>
      <c r="L7" s="29"/>
      <c r="O7" s="6"/>
      <c r="P7" s="6"/>
      <c r="Q7" s="6"/>
      <c r="R7" s="6"/>
      <c r="S7" s="6"/>
      <c r="T7" s="6"/>
      <c r="U7" s="6"/>
      <c r="V7" s="6"/>
      <c r="W7" s="6"/>
      <c r="X7" s="6">
        <v>30</v>
      </c>
    </row>
    <row r="8" spans="1:28" ht="16.5" thickBot="1">
      <c r="B8" s="110"/>
      <c r="C8" s="99"/>
      <c r="D8" s="101"/>
      <c r="E8" s="77"/>
      <c r="F8" s="78"/>
      <c r="G8" s="78"/>
      <c r="H8" s="78"/>
      <c r="I8" s="78"/>
      <c r="J8" s="103"/>
      <c r="K8" s="10"/>
      <c r="O8" s="6"/>
      <c r="P8" s="6"/>
      <c r="Q8" s="6"/>
      <c r="R8" s="6"/>
      <c r="S8" s="6"/>
      <c r="T8" s="6"/>
      <c r="U8" s="6"/>
      <c r="V8" s="6"/>
      <c r="W8" s="6"/>
      <c r="X8" s="6">
        <v>40</v>
      </c>
      <c r="AB8" s="5" t="s">
        <v>46</v>
      </c>
    </row>
    <row r="9" spans="1:28" ht="16.5" thickBot="1">
      <c r="B9" s="110"/>
      <c r="C9" s="132"/>
      <c r="D9" s="133"/>
      <c r="E9" s="142"/>
      <c r="F9" s="143"/>
      <c r="G9" s="143"/>
      <c r="H9" s="143"/>
      <c r="I9" s="143"/>
      <c r="J9" s="144"/>
      <c r="K9" s="10"/>
      <c r="O9" s="6"/>
      <c r="P9" s="6"/>
      <c r="Q9" s="6"/>
      <c r="R9" s="6"/>
      <c r="S9" s="6"/>
      <c r="T9" s="6"/>
      <c r="U9" s="6"/>
      <c r="V9" s="6"/>
      <c r="W9" s="6"/>
      <c r="X9" s="6">
        <v>50</v>
      </c>
      <c r="AB9" s="5" t="s">
        <v>26</v>
      </c>
    </row>
    <row r="10" spans="1:28" ht="16.5" thickBot="1">
      <c r="B10" s="110"/>
      <c r="C10" s="114" t="s">
        <v>39</v>
      </c>
      <c r="D10" s="115"/>
      <c r="E10" s="37" t="s">
        <v>55</v>
      </c>
      <c r="F10" s="130"/>
      <c r="G10" s="131"/>
      <c r="H10" s="37" t="s">
        <v>56</v>
      </c>
      <c r="I10" s="130"/>
      <c r="J10" s="154"/>
      <c r="K10" s="10"/>
      <c r="O10" s="6"/>
      <c r="P10" s="6"/>
      <c r="Q10" s="6"/>
      <c r="R10" s="6"/>
      <c r="S10" s="6"/>
      <c r="T10" s="6"/>
      <c r="U10" s="6"/>
      <c r="V10" s="6"/>
      <c r="W10" s="6"/>
      <c r="X10" s="6">
        <v>60</v>
      </c>
      <c r="AB10" s="5" t="s">
        <v>47</v>
      </c>
    </row>
    <row r="11" spans="1:28" ht="16.5" thickBot="1">
      <c r="B11" s="110"/>
      <c r="C11" s="114" t="s">
        <v>40</v>
      </c>
      <c r="D11" s="115"/>
      <c r="E11" s="119"/>
      <c r="F11" s="120"/>
      <c r="G11" s="121"/>
      <c r="H11" s="122" t="s">
        <v>57</v>
      </c>
      <c r="I11" s="123"/>
      <c r="J11" s="124"/>
      <c r="K11" s="10"/>
      <c r="O11" s="6"/>
      <c r="P11" s="6"/>
      <c r="Q11" s="6"/>
      <c r="R11" s="6"/>
      <c r="S11" s="6"/>
      <c r="T11" s="6"/>
      <c r="U11" s="6"/>
      <c r="V11" s="6"/>
      <c r="W11" s="6"/>
      <c r="X11" s="6">
        <v>70</v>
      </c>
      <c r="AB11" s="5" t="s">
        <v>48</v>
      </c>
    </row>
    <row r="12" spans="1:28" ht="16.5" thickBot="1">
      <c r="B12" s="110"/>
      <c r="C12" s="114" t="s">
        <v>41</v>
      </c>
      <c r="D12" s="115"/>
      <c r="E12" s="119"/>
      <c r="F12" s="120"/>
      <c r="G12" s="120"/>
      <c r="H12" s="120"/>
      <c r="I12" s="120"/>
      <c r="J12" s="125"/>
      <c r="K12" s="10"/>
      <c r="O12" s="6"/>
      <c r="P12" s="6"/>
      <c r="Q12" s="6"/>
      <c r="R12" s="6"/>
      <c r="S12" s="6"/>
      <c r="T12" s="6"/>
      <c r="U12" s="6"/>
      <c r="V12" s="6"/>
      <c r="W12" s="6"/>
      <c r="X12" s="6">
        <v>80</v>
      </c>
      <c r="AB12" s="5" t="s">
        <v>27</v>
      </c>
    </row>
    <row r="13" spans="1:28" ht="18" thickBot="1">
      <c r="B13" s="110"/>
      <c r="C13" s="114" t="s">
        <v>42</v>
      </c>
      <c r="D13" s="115"/>
      <c r="E13" s="126"/>
      <c r="F13" s="127"/>
      <c r="G13" s="128"/>
      <c r="H13" s="129" t="s">
        <v>8</v>
      </c>
      <c r="I13" s="123"/>
      <c r="J13" s="124"/>
      <c r="K13" s="10"/>
      <c r="O13" s="6"/>
      <c r="P13" s="6"/>
      <c r="Q13" s="6"/>
      <c r="R13" s="6"/>
      <c r="S13" s="6"/>
      <c r="T13" s="6"/>
      <c r="U13" s="6"/>
      <c r="V13" s="6"/>
      <c r="W13" s="6"/>
      <c r="X13" s="6">
        <v>90</v>
      </c>
    </row>
    <row r="14" spans="1:28" ht="16.5" thickBot="1">
      <c r="B14" s="110"/>
      <c r="C14" s="134" t="s">
        <v>58</v>
      </c>
      <c r="D14" s="135"/>
      <c r="E14" s="136"/>
      <c r="F14" s="137"/>
      <c r="G14" s="137"/>
      <c r="H14" s="137"/>
      <c r="I14" s="137"/>
      <c r="J14" s="138"/>
      <c r="K14" s="10"/>
      <c r="O14" s="6"/>
      <c r="P14" s="6"/>
      <c r="Q14" s="6"/>
      <c r="R14" s="6"/>
      <c r="S14" s="6"/>
      <c r="T14" s="6"/>
      <c r="U14" s="6"/>
      <c r="V14" s="6"/>
      <c r="W14" s="6"/>
      <c r="X14" s="6">
        <v>100</v>
      </c>
    </row>
    <row r="15" spans="1:28" ht="16.5" customHeight="1" thickBot="1">
      <c r="B15" s="145" t="s">
        <v>85</v>
      </c>
      <c r="C15" s="87" t="s">
        <v>59</v>
      </c>
      <c r="D15" s="88"/>
      <c r="E15" s="88"/>
      <c r="F15" s="88"/>
      <c r="G15" s="88"/>
      <c r="H15" s="88"/>
      <c r="I15" s="88"/>
      <c r="J15" s="89"/>
      <c r="K15" s="46" t="s">
        <v>65</v>
      </c>
      <c r="L15" s="47"/>
      <c r="M15" s="47"/>
      <c r="N15" s="47"/>
      <c r="O15" s="6"/>
      <c r="P15" s="6"/>
      <c r="Q15" s="6"/>
      <c r="R15" s="6"/>
      <c r="S15" s="6"/>
      <c r="T15" s="6"/>
      <c r="U15" s="6"/>
      <c r="V15" s="6"/>
      <c r="W15" s="6"/>
      <c r="X15" s="6">
        <v>200</v>
      </c>
    </row>
    <row r="16" spans="1:28" ht="15.75" customHeight="1">
      <c r="B16" s="146"/>
      <c r="C16" s="266" t="s">
        <v>60</v>
      </c>
      <c r="D16" s="267"/>
      <c r="E16" s="268" t="s">
        <v>0</v>
      </c>
      <c r="F16" s="269"/>
      <c r="G16" s="271"/>
      <c r="H16" s="268" t="s">
        <v>28</v>
      </c>
      <c r="I16" s="269"/>
      <c r="J16" s="270"/>
      <c r="K16" s="46"/>
      <c r="L16" s="47"/>
      <c r="M16" s="47"/>
      <c r="N16" s="47"/>
      <c r="O16" s="35"/>
      <c r="P16" s="6"/>
      <c r="Q16" s="6"/>
      <c r="R16" s="6"/>
      <c r="S16" s="6"/>
      <c r="T16" s="6"/>
      <c r="U16" s="6"/>
      <c r="V16" s="6"/>
      <c r="W16" s="6"/>
      <c r="X16" s="6">
        <v>300</v>
      </c>
    </row>
    <row r="17" spans="2:24">
      <c r="B17" s="146"/>
      <c r="C17" s="50" t="s">
        <v>61</v>
      </c>
      <c r="D17" s="52"/>
      <c r="E17" s="75"/>
      <c r="F17" s="76"/>
      <c r="G17" s="76"/>
      <c r="H17" s="76"/>
      <c r="I17" s="76"/>
      <c r="J17" s="85"/>
      <c r="K17" s="46"/>
      <c r="L17" s="47"/>
      <c r="M17" s="47"/>
      <c r="N17" s="47"/>
      <c r="O17" s="35"/>
      <c r="P17" s="6"/>
      <c r="Q17" s="6"/>
      <c r="R17" s="6"/>
      <c r="S17" s="6"/>
      <c r="T17" s="6"/>
      <c r="U17" s="6"/>
      <c r="V17" s="6"/>
      <c r="W17" s="6"/>
      <c r="X17" s="6">
        <v>400</v>
      </c>
    </row>
    <row r="18" spans="2:24">
      <c r="B18" s="146"/>
      <c r="C18" s="99"/>
      <c r="D18" s="101"/>
      <c r="E18" s="77"/>
      <c r="F18" s="78"/>
      <c r="G18" s="78"/>
      <c r="H18" s="78"/>
      <c r="I18" s="78"/>
      <c r="J18" s="103"/>
      <c r="K18" s="46"/>
      <c r="L18" s="47"/>
      <c r="M18" s="47"/>
      <c r="N18" s="47"/>
      <c r="O18" s="35"/>
      <c r="P18" s="6"/>
      <c r="Q18" s="6"/>
      <c r="R18" s="6"/>
      <c r="S18" s="6"/>
      <c r="T18" s="6"/>
      <c r="U18" s="6"/>
      <c r="V18" s="6"/>
      <c r="W18" s="6"/>
      <c r="X18" s="6">
        <v>500</v>
      </c>
    </row>
    <row r="19" spans="2:24" ht="15.75" customHeight="1">
      <c r="B19" s="146"/>
      <c r="C19" s="99"/>
      <c r="D19" s="101"/>
      <c r="E19" s="77"/>
      <c r="F19" s="78"/>
      <c r="G19" s="78"/>
      <c r="H19" s="78"/>
      <c r="I19" s="78"/>
      <c r="J19" s="103"/>
      <c r="K19" s="46"/>
      <c r="L19" s="47"/>
      <c r="M19" s="47"/>
      <c r="N19" s="47"/>
      <c r="O19" s="35"/>
      <c r="P19" s="6"/>
      <c r="Q19" s="6"/>
      <c r="R19" s="6"/>
      <c r="S19" s="6"/>
      <c r="T19" s="6"/>
      <c r="U19" s="6"/>
      <c r="V19" s="6"/>
      <c r="W19" s="6"/>
      <c r="X19" s="6">
        <v>600</v>
      </c>
    </row>
    <row r="20" spans="2:24">
      <c r="B20" s="146"/>
      <c r="C20" s="99"/>
      <c r="D20" s="101"/>
      <c r="E20" s="77"/>
      <c r="F20" s="78"/>
      <c r="G20" s="78"/>
      <c r="H20" s="78"/>
      <c r="I20" s="78"/>
      <c r="J20" s="103"/>
      <c r="K20" s="46"/>
      <c r="L20" s="47"/>
      <c r="M20" s="47"/>
      <c r="N20" s="47"/>
      <c r="O20" s="35"/>
      <c r="P20" s="6"/>
      <c r="Q20" s="6"/>
      <c r="R20" s="6"/>
      <c r="S20" s="6"/>
      <c r="T20" s="6"/>
      <c r="U20" s="6"/>
      <c r="V20" s="6"/>
      <c r="W20" s="6"/>
      <c r="X20" s="6">
        <v>700</v>
      </c>
    </row>
    <row r="21" spans="2:24" ht="16.5" customHeight="1" thickBot="1">
      <c r="B21" s="146"/>
      <c r="C21" s="53"/>
      <c r="D21" s="55"/>
      <c r="E21" s="70"/>
      <c r="F21" s="71"/>
      <c r="G21" s="71"/>
      <c r="H21" s="71"/>
      <c r="I21" s="71"/>
      <c r="J21" s="86"/>
      <c r="K21" s="36"/>
      <c r="O21" s="6"/>
      <c r="P21" s="6"/>
      <c r="Q21" s="6"/>
      <c r="R21" s="6"/>
      <c r="S21" s="6"/>
      <c r="T21" s="6"/>
      <c r="U21" s="6"/>
      <c r="V21" s="6"/>
      <c r="W21" s="6"/>
      <c r="X21" s="6">
        <v>800</v>
      </c>
    </row>
    <row r="22" spans="2:24" ht="16.5" thickBot="1">
      <c r="B22" s="146"/>
      <c r="C22" s="87" t="s">
        <v>62</v>
      </c>
      <c r="D22" s="88"/>
      <c r="E22" s="88"/>
      <c r="F22" s="88"/>
      <c r="G22" s="88"/>
      <c r="H22" s="88"/>
      <c r="I22" s="88"/>
      <c r="J22" s="89"/>
      <c r="K22" s="10"/>
      <c r="O22" s="6"/>
      <c r="P22" s="6"/>
      <c r="Q22" s="6"/>
      <c r="R22" s="6"/>
      <c r="S22" s="6"/>
      <c r="T22" s="6"/>
      <c r="U22" s="6"/>
      <c r="V22" s="6"/>
      <c r="W22" s="6"/>
      <c r="X22" s="6">
        <v>1000</v>
      </c>
    </row>
    <row r="23" spans="2:24" ht="16.5" thickBot="1">
      <c r="B23" s="146"/>
      <c r="C23" s="87" t="s">
        <v>63</v>
      </c>
      <c r="D23" s="88"/>
      <c r="E23" s="88"/>
      <c r="F23" s="88"/>
      <c r="G23" s="88"/>
      <c r="H23" s="88"/>
      <c r="I23" s="88"/>
      <c r="J23" s="89"/>
      <c r="K23" s="10"/>
      <c r="O23" s="6"/>
      <c r="P23" s="6"/>
      <c r="Q23" s="6"/>
      <c r="R23" s="6"/>
      <c r="S23" s="6"/>
      <c r="T23" s="6"/>
      <c r="U23" s="6"/>
      <c r="V23" s="6"/>
      <c r="W23" s="6"/>
      <c r="X23" s="6"/>
    </row>
    <row r="24" spans="2:24" ht="15.75" customHeight="1">
      <c r="B24" s="146"/>
      <c r="C24" s="90" t="s">
        <v>61</v>
      </c>
      <c r="D24" s="57"/>
      <c r="E24" s="232"/>
      <c r="F24" s="262"/>
      <c r="G24" s="262"/>
      <c r="H24" s="262"/>
      <c r="I24" s="262"/>
      <c r="J24" s="272"/>
      <c r="K24" s="10"/>
    </row>
    <row r="25" spans="2:24" ht="15.75" customHeight="1">
      <c r="B25" s="146"/>
      <c r="C25" s="163" t="s">
        <v>64</v>
      </c>
      <c r="D25" s="164"/>
      <c r="E25" s="75"/>
      <c r="F25" s="76"/>
      <c r="G25" s="82"/>
      <c r="H25" s="169" t="s">
        <v>3</v>
      </c>
      <c r="I25" s="170"/>
      <c r="J25" s="171"/>
      <c r="K25" s="10"/>
    </row>
    <row r="26" spans="2:24">
      <c r="B26" s="146"/>
      <c r="C26" s="165"/>
      <c r="D26" s="166"/>
      <c r="E26" s="77"/>
      <c r="F26" s="78"/>
      <c r="G26" s="83"/>
      <c r="H26" s="172"/>
      <c r="I26" s="173"/>
      <c r="J26" s="174"/>
      <c r="K26" s="10"/>
    </row>
    <row r="27" spans="2:24" ht="15.75" customHeight="1">
      <c r="B27" s="146"/>
      <c r="C27" s="165"/>
      <c r="D27" s="166"/>
      <c r="E27" s="77"/>
      <c r="F27" s="78"/>
      <c r="G27" s="83"/>
      <c r="H27" s="172"/>
      <c r="I27" s="173"/>
      <c r="J27" s="174"/>
      <c r="K27" s="10"/>
    </row>
    <row r="28" spans="2:24" ht="41.25" customHeight="1" thickBot="1">
      <c r="B28" s="146"/>
      <c r="C28" s="167"/>
      <c r="D28" s="168"/>
      <c r="E28" s="70"/>
      <c r="F28" s="71"/>
      <c r="G28" s="84"/>
      <c r="H28" s="175"/>
      <c r="I28" s="176"/>
      <c r="J28" s="177"/>
      <c r="K28" s="10"/>
    </row>
    <row r="29" spans="2:24" ht="16.5" thickBot="1">
      <c r="B29" s="146"/>
      <c r="C29" s="87" t="s">
        <v>66</v>
      </c>
      <c r="D29" s="88"/>
      <c r="E29" s="88"/>
      <c r="F29" s="88"/>
      <c r="G29" s="88"/>
      <c r="H29" s="88"/>
      <c r="I29" s="88"/>
      <c r="J29" s="89"/>
      <c r="K29" s="10"/>
    </row>
    <row r="30" spans="2:24" ht="15.75" customHeight="1">
      <c r="B30" s="146"/>
      <c r="C30" s="90" t="s">
        <v>61</v>
      </c>
      <c r="D30" s="57"/>
      <c r="E30" s="232"/>
      <c r="F30" s="262"/>
      <c r="G30" s="262"/>
      <c r="H30" s="263" t="s">
        <v>51</v>
      </c>
      <c r="I30" s="264"/>
      <c r="J30" s="265"/>
      <c r="K30" s="42" t="s">
        <v>88</v>
      </c>
    </row>
    <row r="31" spans="2:24" ht="41.25" customHeight="1">
      <c r="B31" s="146"/>
      <c r="C31" s="163" t="s">
        <v>64</v>
      </c>
      <c r="D31" s="164"/>
      <c r="E31" s="75"/>
      <c r="F31" s="76"/>
      <c r="G31" s="82"/>
      <c r="H31" s="169" t="s">
        <v>3</v>
      </c>
      <c r="I31" s="170"/>
      <c r="J31" s="171"/>
      <c r="K31" s="10"/>
    </row>
    <row r="32" spans="2:24" ht="68.25" customHeight="1" thickBot="1">
      <c r="B32" s="146"/>
      <c r="C32" s="167"/>
      <c r="D32" s="168"/>
      <c r="E32" s="142"/>
      <c r="F32" s="143"/>
      <c r="G32" s="178"/>
      <c r="H32" s="179"/>
      <c r="I32" s="180"/>
      <c r="J32" s="181"/>
      <c r="K32" s="10"/>
    </row>
    <row r="33" spans="2:11" ht="15.75" customHeight="1" thickBot="1">
      <c r="B33" s="146"/>
      <c r="C33" s="87" t="s">
        <v>67</v>
      </c>
      <c r="D33" s="88"/>
      <c r="E33" s="159"/>
      <c r="F33" s="159"/>
      <c r="G33" s="159"/>
      <c r="H33" s="159"/>
      <c r="I33" s="159"/>
      <c r="J33" s="160"/>
      <c r="K33" s="10"/>
    </row>
    <row r="34" spans="2:11" ht="15.75" customHeight="1" thickBot="1">
      <c r="B34" s="146"/>
      <c r="C34" s="161" t="s">
        <v>68</v>
      </c>
      <c r="D34" s="162"/>
      <c r="E34" s="56" t="s">
        <v>69</v>
      </c>
      <c r="F34" s="91"/>
      <c r="G34" s="57"/>
      <c r="H34" s="56" t="s">
        <v>70</v>
      </c>
      <c r="I34" s="91"/>
      <c r="J34" s="182"/>
      <c r="K34" s="10"/>
    </row>
    <row r="35" spans="2:11" ht="15.75" customHeight="1">
      <c r="B35" s="146"/>
      <c r="C35" s="90" t="s">
        <v>61</v>
      </c>
      <c r="D35" s="57"/>
      <c r="E35" s="72"/>
      <c r="F35" s="73"/>
      <c r="G35" s="73"/>
      <c r="H35" s="73"/>
      <c r="I35" s="73"/>
      <c r="J35" s="74"/>
      <c r="K35" s="10"/>
    </row>
    <row r="36" spans="2:11" ht="15.75" customHeight="1">
      <c r="B36" s="146"/>
      <c r="C36" s="163" t="s">
        <v>64</v>
      </c>
      <c r="D36" s="164"/>
      <c r="E36" s="75"/>
      <c r="F36" s="76"/>
      <c r="G36" s="79" t="s">
        <v>3</v>
      </c>
      <c r="H36" s="75"/>
      <c r="I36" s="82"/>
      <c r="J36" s="79" t="s">
        <v>3</v>
      </c>
      <c r="K36" s="10"/>
    </row>
    <row r="37" spans="2:11" ht="27" customHeight="1">
      <c r="B37" s="146"/>
      <c r="C37" s="165"/>
      <c r="D37" s="166"/>
      <c r="E37" s="77"/>
      <c r="F37" s="78"/>
      <c r="G37" s="80"/>
      <c r="H37" s="77"/>
      <c r="I37" s="83"/>
      <c r="J37" s="80"/>
      <c r="K37" s="10"/>
    </row>
    <row r="38" spans="2:11" ht="15.75" customHeight="1">
      <c r="B38" s="146"/>
      <c r="C38" s="165"/>
      <c r="D38" s="166"/>
      <c r="E38" s="77"/>
      <c r="F38" s="78"/>
      <c r="G38" s="80"/>
      <c r="H38" s="77"/>
      <c r="I38" s="83"/>
      <c r="J38" s="80"/>
      <c r="K38" s="10"/>
    </row>
    <row r="39" spans="2:11" ht="40.5" customHeight="1" thickBot="1">
      <c r="B39" s="146"/>
      <c r="C39" s="167"/>
      <c r="D39" s="168"/>
      <c r="E39" s="70"/>
      <c r="F39" s="71"/>
      <c r="G39" s="81"/>
      <c r="H39" s="70"/>
      <c r="I39" s="84"/>
      <c r="J39" s="81"/>
      <c r="K39" s="10"/>
    </row>
    <row r="40" spans="2:11" ht="16.5" thickBot="1">
      <c r="B40" s="146"/>
      <c r="C40" s="87" t="s">
        <v>71</v>
      </c>
      <c r="D40" s="88"/>
      <c r="E40" s="88"/>
      <c r="F40" s="88"/>
      <c r="G40" s="88"/>
      <c r="H40" s="88"/>
      <c r="I40" s="88"/>
      <c r="J40" s="89"/>
      <c r="K40" s="10"/>
    </row>
    <row r="41" spans="2:11">
      <c r="B41" s="146"/>
      <c r="C41" s="96" t="s">
        <v>61</v>
      </c>
      <c r="D41" s="97"/>
      <c r="E41" s="98"/>
      <c r="F41" s="69"/>
      <c r="G41" s="69"/>
      <c r="H41" s="69"/>
      <c r="I41" s="69"/>
      <c r="J41" s="102"/>
      <c r="K41" s="10"/>
    </row>
    <row r="42" spans="2:11">
      <c r="B42" s="146"/>
      <c r="C42" s="99"/>
      <c r="D42" s="100"/>
      <c r="E42" s="101"/>
      <c r="F42" s="78"/>
      <c r="G42" s="78"/>
      <c r="H42" s="78"/>
      <c r="I42" s="78"/>
      <c r="J42" s="103"/>
      <c r="K42" s="10"/>
    </row>
    <row r="43" spans="2:11" ht="16.5" thickBot="1">
      <c r="B43" s="146"/>
      <c r="C43" s="53"/>
      <c r="D43" s="54"/>
      <c r="E43" s="55"/>
      <c r="F43" s="71"/>
      <c r="G43" s="71"/>
      <c r="H43" s="71"/>
      <c r="I43" s="71"/>
      <c r="J43" s="86"/>
      <c r="K43" s="10"/>
    </row>
    <row r="44" spans="2:11" ht="16.5" thickBot="1">
      <c r="B44" s="146"/>
      <c r="C44" s="87" t="s">
        <v>72</v>
      </c>
      <c r="D44" s="88"/>
      <c r="E44" s="88"/>
      <c r="F44" s="88"/>
      <c r="G44" s="88"/>
      <c r="H44" s="88"/>
      <c r="I44" s="88"/>
      <c r="J44" s="89"/>
      <c r="K44" s="10"/>
    </row>
    <row r="45" spans="2:11" ht="37.5" customHeight="1">
      <c r="B45" s="146"/>
      <c r="C45" s="156" t="s">
        <v>64</v>
      </c>
      <c r="D45" s="157"/>
      <c r="E45" s="158"/>
      <c r="F45" s="56" t="s">
        <v>4</v>
      </c>
      <c r="G45" s="57"/>
      <c r="H45" s="56" t="s">
        <v>5</v>
      </c>
      <c r="I45" s="57"/>
      <c r="J45" s="43" t="s">
        <v>6</v>
      </c>
      <c r="K45" s="10"/>
    </row>
    <row r="46" spans="2:11" ht="15.75" customHeight="1">
      <c r="B46" s="146"/>
      <c r="C46" s="50" t="s">
        <v>61</v>
      </c>
      <c r="D46" s="51"/>
      <c r="E46" s="52"/>
      <c r="F46" s="75"/>
      <c r="G46" s="76"/>
      <c r="H46" s="76"/>
      <c r="I46" s="76"/>
      <c r="J46" s="85"/>
      <c r="K46" s="10"/>
    </row>
    <row r="47" spans="2:11" ht="34.5" customHeight="1" thickBot="1">
      <c r="B47" s="146"/>
      <c r="C47" s="53"/>
      <c r="D47" s="54"/>
      <c r="E47" s="55"/>
      <c r="F47" s="70"/>
      <c r="G47" s="71"/>
      <c r="H47" s="71"/>
      <c r="I47" s="71"/>
      <c r="J47" s="86"/>
      <c r="K47" s="10"/>
    </row>
    <row r="48" spans="2:11" ht="16.5" thickBot="1">
      <c r="B48" s="146"/>
      <c r="C48" s="87" t="s">
        <v>7</v>
      </c>
      <c r="D48" s="88"/>
      <c r="E48" s="88"/>
      <c r="F48" s="88"/>
      <c r="G48" s="88"/>
      <c r="H48" s="88"/>
      <c r="I48" s="88"/>
      <c r="J48" s="89"/>
      <c r="K48" s="10"/>
    </row>
    <row r="49" spans="2:11">
      <c r="B49" s="146"/>
      <c r="C49" s="58" t="s">
        <v>61</v>
      </c>
      <c r="D49" s="59"/>
      <c r="E49" s="60"/>
      <c r="F49" s="68"/>
      <c r="G49" s="69"/>
      <c r="H49" s="69"/>
      <c r="I49" s="64" t="s">
        <v>3</v>
      </c>
      <c r="J49" s="65"/>
      <c r="K49" s="10"/>
    </row>
    <row r="50" spans="2:11" ht="16.5" customHeight="1" thickBot="1">
      <c r="B50" s="146"/>
      <c r="C50" s="61"/>
      <c r="D50" s="62"/>
      <c r="E50" s="63"/>
      <c r="F50" s="70"/>
      <c r="G50" s="71"/>
      <c r="H50" s="71"/>
      <c r="I50" s="66"/>
      <c r="J50" s="67"/>
      <c r="K50" s="10"/>
    </row>
    <row r="51" spans="2:11" ht="16.5" thickBot="1">
      <c r="B51" s="146"/>
      <c r="C51" s="87" t="s">
        <v>73</v>
      </c>
      <c r="D51" s="88"/>
      <c r="E51" s="88"/>
      <c r="F51" s="88"/>
      <c r="G51" s="88"/>
      <c r="H51" s="88"/>
      <c r="I51" s="88"/>
      <c r="J51" s="89"/>
      <c r="K51" s="10"/>
    </row>
    <row r="52" spans="2:11" ht="27" customHeight="1" thickBot="1">
      <c r="B52" s="155"/>
      <c r="C52" s="90" t="s">
        <v>74</v>
      </c>
      <c r="D52" s="91"/>
      <c r="E52" s="57"/>
      <c r="F52" s="94"/>
      <c r="G52" s="95"/>
      <c r="H52" s="92" t="s">
        <v>3</v>
      </c>
      <c r="I52" s="92"/>
      <c r="J52" s="93"/>
      <c r="K52" s="10"/>
    </row>
    <row r="53" spans="2:11" ht="16.5" customHeight="1" thickBot="1">
      <c r="B53" s="145" t="s">
        <v>86</v>
      </c>
      <c r="C53" s="87" t="s">
        <v>75</v>
      </c>
      <c r="D53" s="88"/>
      <c r="E53" s="88"/>
      <c r="F53" s="88"/>
      <c r="G53" s="88"/>
      <c r="H53" s="88"/>
      <c r="I53" s="88"/>
      <c r="J53" s="89"/>
      <c r="K53" s="10"/>
    </row>
    <row r="54" spans="2:11">
      <c r="B54" s="146"/>
      <c r="C54" s="147" t="s">
        <v>76</v>
      </c>
      <c r="D54" s="148"/>
      <c r="E54" s="44">
        <v>1</v>
      </c>
      <c r="F54" s="44">
        <v>2</v>
      </c>
      <c r="G54" s="44">
        <v>3</v>
      </c>
      <c r="H54" s="44">
        <v>4</v>
      </c>
      <c r="I54" s="56">
        <v>5</v>
      </c>
      <c r="J54" s="182"/>
      <c r="K54" s="10"/>
    </row>
    <row r="55" spans="2:11" ht="16.5" thickBot="1">
      <c r="B55" s="146"/>
      <c r="C55" s="152" t="s">
        <v>77</v>
      </c>
      <c r="D55" s="153"/>
      <c r="E55" s="3"/>
      <c r="F55" s="3"/>
      <c r="G55" s="3"/>
      <c r="H55" s="3"/>
      <c r="I55" s="209"/>
      <c r="J55" s="210"/>
      <c r="K55" s="10"/>
    </row>
    <row r="56" spans="2:11" ht="16.5" thickBot="1">
      <c r="B56" s="146"/>
      <c r="C56" s="87" t="s">
        <v>78</v>
      </c>
      <c r="D56" s="88"/>
      <c r="E56" s="88"/>
      <c r="F56" s="88"/>
      <c r="G56" s="88"/>
      <c r="H56" s="88"/>
      <c r="I56" s="88"/>
      <c r="J56" s="89"/>
      <c r="K56" s="10"/>
    </row>
    <row r="57" spans="2:11">
      <c r="B57" s="146"/>
      <c r="C57" s="149"/>
      <c r="D57" s="150"/>
      <c r="E57" s="151"/>
      <c r="F57" s="45" t="s">
        <v>2</v>
      </c>
      <c r="G57" s="56" t="s">
        <v>1</v>
      </c>
      <c r="H57" s="57"/>
      <c r="I57" s="48"/>
      <c r="J57" s="49"/>
      <c r="K57" s="10"/>
    </row>
    <row r="58" spans="2:11">
      <c r="B58" s="146"/>
      <c r="C58" s="215" t="s">
        <v>79</v>
      </c>
      <c r="D58" s="216" t="s">
        <v>81</v>
      </c>
      <c r="E58" s="216"/>
      <c r="F58" s="2"/>
      <c r="G58" s="72"/>
      <c r="H58" s="212"/>
      <c r="I58" s="211" t="s">
        <v>83</v>
      </c>
      <c r="J58" s="171"/>
      <c r="K58" s="12"/>
    </row>
    <row r="59" spans="2:11">
      <c r="B59" s="146"/>
      <c r="C59" s="215"/>
      <c r="D59" s="216" t="s">
        <v>82</v>
      </c>
      <c r="E59" s="216"/>
      <c r="F59" s="2"/>
      <c r="G59" s="72"/>
      <c r="H59" s="212"/>
      <c r="I59" s="173"/>
      <c r="J59" s="174"/>
      <c r="K59" s="10"/>
    </row>
    <row r="60" spans="2:11">
      <c r="B60" s="146"/>
      <c r="C60" s="215" t="s">
        <v>80</v>
      </c>
      <c r="D60" s="216" t="s">
        <v>81</v>
      </c>
      <c r="E60" s="216"/>
      <c r="F60" s="2"/>
      <c r="G60" s="72"/>
      <c r="H60" s="212"/>
      <c r="I60" s="173"/>
      <c r="J60" s="174"/>
      <c r="K60" s="10"/>
    </row>
    <row r="61" spans="2:11" ht="26.25" customHeight="1" thickBot="1">
      <c r="B61" s="146"/>
      <c r="C61" s="217"/>
      <c r="D61" s="216" t="s">
        <v>82</v>
      </c>
      <c r="E61" s="216"/>
      <c r="F61" s="4"/>
      <c r="G61" s="72"/>
      <c r="H61" s="212"/>
      <c r="I61" s="176"/>
      <c r="J61" s="177"/>
      <c r="K61" s="10"/>
    </row>
    <row r="62" spans="2:11" ht="16.5" customHeight="1" thickBot="1">
      <c r="B62" s="183" t="s">
        <v>87</v>
      </c>
      <c r="C62" s="187"/>
      <c r="D62" s="188"/>
      <c r="E62" s="189"/>
      <c r="F62" s="193" t="s">
        <v>89</v>
      </c>
      <c r="G62" s="194"/>
      <c r="H62" s="190" t="s">
        <v>90</v>
      </c>
      <c r="I62" s="191"/>
      <c r="J62" s="192"/>
      <c r="K62" s="10"/>
    </row>
    <row r="63" spans="2:11" ht="16.149999999999999" customHeight="1">
      <c r="B63" s="184"/>
      <c r="C63" s="58" t="s">
        <v>104</v>
      </c>
      <c r="D63" s="59"/>
      <c r="E63" s="60"/>
      <c r="F63" s="197"/>
      <c r="G63" s="198"/>
      <c r="H63" s="197"/>
      <c r="I63" s="199"/>
      <c r="J63" s="200"/>
      <c r="K63" s="10"/>
    </row>
    <row r="64" spans="2:11" ht="16.149999999999999" customHeight="1">
      <c r="B64" s="184"/>
      <c r="C64" s="114" t="s">
        <v>101</v>
      </c>
      <c r="D64" s="186"/>
      <c r="E64" s="115"/>
      <c r="F64" s="201"/>
      <c r="G64" s="202"/>
      <c r="H64" s="201"/>
      <c r="I64" s="205"/>
      <c r="J64" s="206"/>
      <c r="K64" s="10"/>
    </row>
    <row r="65" spans="2:13" ht="16.149999999999999" customHeight="1">
      <c r="B65" s="184"/>
      <c r="C65" s="114" t="s">
        <v>102</v>
      </c>
      <c r="D65" s="186"/>
      <c r="E65" s="115"/>
      <c r="F65" s="203"/>
      <c r="G65" s="204"/>
      <c r="H65" s="203"/>
      <c r="I65" s="207"/>
      <c r="J65" s="208"/>
      <c r="K65" s="10"/>
    </row>
    <row r="66" spans="2:13" ht="16.149999999999999" customHeight="1" thickBot="1">
      <c r="B66" s="185"/>
      <c r="C66" s="114" t="s">
        <v>103</v>
      </c>
      <c r="D66" s="186"/>
      <c r="E66" s="115"/>
      <c r="F66" s="195"/>
      <c r="G66" s="196"/>
      <c r="H66" s="234"/>
      <c r="I66" s="234"/>
      <c r="J66" s="235"/>
      <c r="K66" s="10"/>
    </row>
    <row r="67" spans="2:13" ht="33.75" customHeight="1" thickBot="1">
      <c r="B67" s="145" t="s">
        <v>91</v>
      </c>
      <c r="C67" s="239" t="s">
        <v>92</v>
      </c>
      <c r="D67" s="240"/>
      <c r="E67" s="240"/>
      <c r="F67" s="236" t="s">
        <v>49</v>
      </c>
      <c r="G67" s="237"/>
      <c r="H67" s="237"/>
      <c r="I67" s="237"/>
      <c r="J67" s="238"/>
      <c r="K67" s="42" t="s">
        <v>88</v>
      </c>
    </row>
    <row r="68" spans="2:13" ht="16.5" customHeight="1" thickBot="1">
      <c r="B68" s="146"/>
      <c r="C68" s="241" t="s">
        <v>93</v>
      </c>
      <c r="D68" s="242"/>
      <c r="E68" s="243"/>
      <c r="F68" s="253" t="str">
        <f>IF($I$6&lt;&gt;"",$I$6,"")</f>
        <v/>
      </c>
      <c r="G68" s="254"/>
      <c r="H68" s="254"/>
      <c r="I68" s="254"/>
      <c r="J68" s="255"/>
      <c r="K68" s="10"/>
    </row>
    <row r="69" spans="2:13" ht="16.5" thickBot="1">
      <c r="B69" s="146"/>
      <c r="C69" s="229" t="s">
        <v>94</v>
      </c>
      <c r="D69" s="230"/>
      <c r="E69" s="230"/>
      <c r="F69" s="230"/>
      <c r="G69" s="230"/>
      <c r="H69" s="230"/>
      <c r="I69" s="230"/>
      <c r="J69" s="231"/>
      <c r="K69" s="10"/>
    </row>
    <row r="70" spans="2:13" ht="16.5" thickBot="1">
      <c r="B70" s="146"/>
      <c r="C70" s="229" t="s">
        <v>95</v>
      </c>
      <c r="D70" s="230"/>
      <c r="E70" s="230"/>
      <c r="F70" s="230"/>
      <c r="G70" s="230"/>
      <c r="H70" s="230"/>
      <c r="I70" s="230"/>
      <c r="J70" s="231"/>
      <c r="K70" s="10"/>
    </row>
    <row r="71" spans="2:13">
      <c r="B71" s="146"/>
      <c r="C71" s="90" t="str">
        <f>IF(OR(F67="--Please select--",F67="no"),"Electricity consumption is estimated","Conventional electricity")</f>
        <v>Conventional electricity</v>
      </c>
      <c r="D71" s="91"/>
      <c r="E71" s="57"/>
      <c r="F71" s="232"/>
      <c r="G71" s="233"/>
      <c r="H71" s="218" t="str">
        <f>IF(OR(F67="--bitte auswählen--",F67="no"),"","in kWh")</f>
        <v>in kWh</v>
      </c>
      <c r="I71" s="219"/>
      <c r="J71" s="220"/>
      <c r="K71" s="10"/>
    </row>
    <row r="72" spans="2:13" ht="31.9" customHeight="1" thickBot="1">
      <c r="B72" s="146"/>
      <c r="C72" s="221" t="str">
        <f>IF(OR(F67="--Please select--",F67="no"),"","Percentage of renewable electricity (from grid or generated on premise)")</f>
        <v>Percentage of renewable electricity (from grid or generated on premise)</v>
      </c>
      <c r="D72" s="222"/>
      <c r="E72" s="223"/>
      <c r="F72" s="224"/>
      <c r="G72" s="225"/>
      <c r="H72" s="226" t="str">
        <f>IF(OR(F67="--bitte auswählen--",F67="no"),"","in %")</f>
        <v>in %</v>
      </c>
      <c r="I72" s="227"/>
      <c r="J72" s="228"/>
      <c r="K72" s="10"/>
    </row>
    <row r="73" spans="2:13" ht="16.5" customHeight="1" thickBot="1">
      <c r="B73" s="146"/>
      <c r="C73" s="229" t="s">
        <v>96</v>
      </c>
      <c r="D73" s="230"/>
      <c r="E73" s="230"/>
      <c r="F73" s="230"/>
      <c r="G73" s="230"/>
      <c r="H73" s="230"/>
      <c r="I73" s="230"/>
      <c r="J73" s="231"/>
      <c r="K73" s="10"/>
      <c r="M73" s="7"/>
    </row>
    <row r="74" spans="2:13">
      <c r="B74" s="146"/>
      <c r="C74" s="256" t="str">
        <f>IF(OR(F67="--Please select--",F67="no"),"","5.2.1 Energy sources unknown")</f>
        <v>5.2.1 Energy sources unknown</v>
      </c>
      <c r="D74" s="257"/>
      <c r="E74" s="257"/>
      <c r="F74" s="257"/>
      <c r="G74" s="257"/>
      <c r="H74" s="257"/>
      <c r="I74" s="257"/>
      <c r="J74" s="258"/>
      <c r="K74" s="10"/>
    </row>
    <row r="75" spans="2:13">
      <c r="B75" s="146"/>
      <c r="C75" s="114" t="str">
        <f>IF(OR(F67="--Please select--",F67="no"),"Heating energy is estimated","Heating energy use")</f>
        <v>Heating energy use</v>
      </c>
      <c r="D75" s="186"/>
      <c r="E75" s="115"/>
      <c r="F75" s="72"/>
      <c r="G75" s="212"/>
      <c r="H75" s="213" t="str">
        <f>IF(OR(F67="--bitte auswählen--",F67="no"),"","in kWh")</f>
        <v>in kWh</v>
      </c>
      <c r="I75" s="122"/>
      <c r="J75" s="214"/>
      <c r="K75" s="10"/>
    </row>
    <row r="76" spans="2:13">
      <c r="B76" s="146"/>
      <c r="C76" s="114" t="str">
        <f>IF(OR(F67="--Please select--",F67="no"),"","Percentage district heating")</f>
        <v>Percentage district heating</v>
      </c>
      <c r="D76" s="186"/>
      <c r="E76" s="115"/>
      <c r="F76" s="251"/>
      <c r="G76" s="252"/>
      <c r="H76" s="213" t="str">
        <f>IF(OR(F67="--bitte auswählen--",F67="no"),"","in % or kWh")</f>
        <v>in % or kWh</v>
      </c>
      <c r="I76" s="122"/>
      <c r="J76" s="214"/>
      <c r="K76" s="10"/>
    </row>
    <row r="77" spans="2:13">
      <c r="B77" s="146"/>
      <c r="C77" s="244" t="str">
        <f>IF(OR(F67="--Please select--",F67="nein"),"","5.2.2 Energy sources known")</f>
        <v>5.2.2 Energy sources known</v>
      </c>
      <c r="D77" s="245"/>
      <c r="E77" s="245"/>
      <c r="F77" s="245"/>
      <c r="G77" s="245"/>
      <c r="H77" s="245"/>
      <c r="I77" s="245"/>
      <c r="J77" s="246"/>
      <c r="K77" s="10"/>
    </row>
    <row r="78" spans="2:13">
      <c r="B78" s="146"/>
      <c r="C78" s="114" t="str">
        <f>IF(OR(F67="--Please select--",F67="no"),"","Heat pump")</f>
        <v>Heat pump</v>
      </c>
      <c r="D78" s="186"/>
      <c r="E78" s="115"/>
      <c r="F78" s="72"/>
      <c r="G78" s="212"/>
      <c r="H78" s="213" t="str">
        <f>IF(OR($F$67="--bitte auswählen--",$F$67="no"),"","in kWh")</f>
        <v>in kWh</v>
      </c>
      <c r="I78" s="122"/>
      <c r="J78" s="214"/>
      <c r="K78" s="10"/>
    </row>
    <row r="79" spans="2:13">
      <c r="B79" s="146"/>
      <c r="C79" s="114" t="str">
        <f>IF(OR(F67="--Please select--",F67="no"),"","Natural gas")</f>
        <v>Natural gas</v>
      </c>
      <c r="D79" s="186"/>
      <c r="E79" s="115"/>
      <c r="F79" s="72"/>
      <c r="G79" s="212"/>
      <c r="H79" s="213" t="str">
        <f>IF(OR($F$67="--bitte auswählen--",$F$67="no"),"","in kWh")</f>
        <v>in kWh</v>
      </c>
      <c r="I79" s="122"/>
      <c r="J79" s="214"/>
      <c r="K79" s="10"/>
    </row>
    <row r="80" spans="2:13">
      <c r="B80" s="146"/>
      <c r="C80" s="114" t="str">
        <f>IF(OR(F67="--Please select--",F67="no"),"","Heating oil")</f>
        <v>Heating oil</v>
      </c>
      <c r="D80" s="186"/>
      <c r="E80" s="115"/>
      <c r="F80" s="72"/>
      <c r="G80" s="212"/>
      <c r="H80" s="213" t="str">
        <f>IF(OR($F$67="--bitte auswählen--",$F$67="no"),"","in kWh")</f>
        <v>in kWh</v>
      </c>
      <c r="I80" s="122"/>
      <c r="J80" s="214"/>
      <c r="K80" s="10"/>
    </row>
    <row r="81" spans="2:11" ht="16.5" thickBot="1">
      <c r="B81" s="146"/>
      <c r="C81" s="134" t="str">
        <f>IF(OR(F67="--Please select--",F67="no"),"","Solar/geothermal heating")</f>
        <v>Solar/geothermal heating</v>
      </c>
      <c r="D81" s="247"/>
      <c r="E81" s="135"/>
      <c r="F81" s="72"/>
      <c r="G81" s="212"/>
      <c r="H81" s="213" t="str">
        <f>IF(OR($F$67="--bitte auswählen--",$F$67="no"),"","in kWh")</f>
        <v>in kWh</v>
      </c>
      <c r="I81" s="122"/>
      <c r="J81" s="214"/>
      <c r="K81" s="10"/>
    </row>
    <row r="82" spans="2:11" ht="16.5" thickBot="1">
      <c r="B82" s="146"/>
      <c r="C82" s="229" t="s">
        <v>97</v>
      </c>
      <c r="D82" s="230"/>
      <c r="E82" s="230"/>
      <c r="F82" s="230"/>
      <c r="G82" s="230"/>
      <c r="H82" s="230"/>
      <c r="I82" s="230"/>
      <c r="J82" s="231"/>
      <c r="K82" s="10"/>
    </row>
    <row r="83" spans="2:11" ht="16.5" thickBot="1">
      <c r="B83" s="146"/>
      <c r="C83" s="241" t="str">
        <f>IF(OR(F67="--Please select--",F67="no"),"Water consumption is estimated","Amount")</f>
        <v>Amount</v>
      </c>
      <c r="D83" s="242"/>
      <c r="E83" s="243"/>
      <c r="F83" s="94"/>
      <c r="G83" s="95"/>
      <c r="H83" s="259" t="str">
        <f>IF(OR(F67="--bitte auswählen--",F67="no"),"","in m3")</f>
        <v>in m3</v>
      </c>
      <c r="I83" s="260"/>
      <c r="J83" s="261"/>
      <c r="K83" s="10"/>
    </row>
    <row r="84" spans="2:11" ht="16.5" thickBot="1">
      <c r="B84" s="146"/>
      <c r="C84" s="229" t="s">
        <v>98</v>
      </c>
      <c r="D84" s="230"/>
      <c r="E84" s="230"/>
      <c r="F84" s="230"/>
      <c r="G84" s="230"/>
      <c r="H84" s="230"/>
      <c r="I84" s="230"/>
      <c r="J84" s="231"/>
      <c r="K84" s="10"/>
    </row>
    <row r="85" spans="2:11" ht="16.5" thickBot="1">
      <c r="B85" s="146"/>
      <c r="C85" s="241" t="str">
        <f>IF(OR(F67="--Please select--",F67="no"),"Amount of waste is estimated","Waste generated")</f>
        <v>Waste generated</v>
      </c>
      <c r="D85" s="242"/>
      <c r="E85" s="243"/>
      <c r="F85" s="94"/>
      <c r="G85" s="95"/>
      <c r="H85" s="259" t="str">
        <f>IF(OR(F67="--bitte auswählen--",F67="no"),"","in t")</f>
        <v>in t</v>
      </c>
      <c r="I85" s="260"/>
      <c r="J85" s="261"/>
      <c r="K85" s="10"/>
    </row>
    <row r="86" spans="2:11" ht="16.5" thickBot="1">
      <c r="B86" s="146"/>
      <c r="C86" s="229" t="s">
        <v>99</v>
      </c>
      <c r="D86" s="230"/>
      <c r="E86" s="230"/>
      <c r="F86" s="230"/>
      <c r="G86" s="230"/>
      <c r="H86" s="230"/>
      <c r="I86" s="230"/>
      <c r="J86" s="231"/>
      <c r="K86" s="10"/>
    </row>
    <row r="87" spans="2:11" ht="16.5" thickBot="1">
      <c r="B87" s="155"/>
      <c r="C87" s="241" t="str">
        <f>IF(OR(F67="--Please select--",F67="no"),"","Please include units")</f>
        <v>Please include units</v>
      </c>
      <c r="D87" s="242"/>
      <c r="E87" s="243"/>
      <c r="F87" s="94"/>
      <c r="G87" s="95"/>
      <c r="H87" s="248" t="str">
        <f>IF(OR(F67="--bitte auswählen--",F67="no"),"","in")</f>
        <v>in</v>
      </c>
      <c r="I87" s="249"/>
      <c r="J87" s="250"/>
      <c r="K87" s="10"/>
    </row>
    <row r="88" spans="2:11">
      <c r="B88" s="9"/>
    </row>
  </sheetData>
  <sheetProtection algorithmName="SHA-512" hashValue="Hoaz/fZMsdB5WJ0re1hbuqFJVK/qNched462y8oyT6BPg8KCzDtRxLNTQMpjYS74qJEldoFW6uVvTHa3/dtx1g==" saltValue="WK3cX4FXdv8eC14Nt/AMXw==" spinCount="100000" sheet="1" objects="1" scenarios="1"/>
  <mergeCells count="162">
    <mergeCell ref="C29:J29"/>
    <mergeCell ref="C30:D30"/>
    <mergeCell ref="E30:G30"/>
    <mergeCell ref="H30:J30"/>
    <mergeCell ref="C16:D16"/>
    <mergeCell ref="H16:J16"/>
    <mergeCell ref="E16:G16"/>
    <mergeCell ref="C17:D21"/>
    <mergeCell ref="E17:G21"/>
    <mergeCell ref="H17:J21"/>
    <mergeCell ref="C22:J22"/>
    <mergeCell ref="C24:D24"/>
    <mergeCell ref="E24:J24"/>
    <mergeCell ref="C23:J23"/>
    <mergeCell ref="C75:E75"/>
    <mergeCell ref="F75:G75"/>
    <mergeCell ref="C84:J84"/>
    <mergeCell ref="C85:E85"/>
    <mergeCell ref="F85:G85"/>
    <mergeCell ref="H85:J85"/>
    <mergeCell ref="C82:J82"/>
    <mergeCell ref="C83:E83"/>
    <mergeCell ref="F83:G83"/>
    <mergeCell ref="H83:J83"/>
    <mergeCell ref="C78:E78"/>
    <mergeCell ref="F78:G78"/>
    <mergeCell ref="H78:J78"/>
    <mergeCell ref="C67:E67"/>
    <mergeCell ref="C68:E68"/>
    <mergeCell ref="G61:H61"/>
    <mergeCell ref="B67:B87"/>
    <mergeCell ref="C77:J77"/>
    <mergeCell ref="C79:E79"/>
    <mergeCell ref="F79:G79"/>
    <mergeCell ref="H79:J79"/>
    <mergeCell ref="C80:E80"/>
    <mergeCell ref="F80:G80"/>
    <mergeCell ref="H80:J80"/>
    <mergeCell ref="C81:E81"/>
    <mergeCell ref="F81:G81"/>
    <mergeCell ref="H81:J81"/>
    <mergeCell ref="C86:J86"/>
    <mergeCell ref="C87:E87"/>
    <mergeCell ref="F87:G87"/>
    <mergeCell ref="H87:J87"/>
    <mergeCell ref="C76:E76"/>
    <mergeCell ref="F76:G76"/>
    <mergeCell ref="F68:J68"/>
    <mergeCell ref="H76:J76"/>
    <mergeCell ref="C73:J73"/>
    <mergeCell ref="C74:J74"/>
    <mergeCell ref="I54:J54"/>
    <mergeCell ref="I55:J55"/>
    <mergeCell ref="G57:H57"/>
    <mergeCell ref="I58:J61"/>
    <mergeCell ref="G58:H58"/>
    <mergeCell ref="G59:H59"/>
    <mergeCell ref="G60:H60"/>
    <mergeCell ref="H75:J75"/>
    <mergeCell ref="C58:C59"/>
    <mergeCell ref="D58:E58"/>
    <mergeCell ref="D59:E59"/>
    <mergeCell ref="C60:C61"/>
    <mergeCell ref="D60:E60"/>
    <mergeCell ref="D61:E61"/>
    <mergeCell ref="H71:J71"/>
    <mergeCell ref="C72:E72"/>
    <mergeCell ref="F72:G72"/>
    <mergeCell ref="H72:J72"/>
    <mergeCell ref="C69:J69"/>
    <mergeCell ref="C70:J70"/>
    <mergeCell ref="C71:E71"/>
    <mergeCell ref="F71:G71"/>
    <mergeCell ref="H66:J66"/>
    <mergeCell ref="F67:J67"/>
    <mergeCell ref="B62:B66"/>
    <mergeCell ref="C66:E66"/>
    <mergeCell ref="C62:E62"/>
    <mergeCell ref="H62:J62"/>
    <mergeCell ref="F62:G62"/>
    <mergeCell ref="F66:G66"/>
    <mergeCell ref="F63:G63"/>
    <mergeCell ref="H63:J63"/>
    <mergeCell ref="C64:E64"/>
    <mergeCell ref="C65:E65"/>
    <mergeCell ref="F64:G64"/>
    <mergeCell ref="F65:G65"/>
    <mergeCell ref="H64:J64"/>
    <mergeCell ref="H65:J65"/>
    <mergeCell ref="C63:E63"/>
    <mergeCell ref="B53:B61"/>
    <mergeCell ref="C53:J53"/>
    <mergeCell ref="C54:D54"/>
    <mergeCell ref="C56:J56"/>
    <mergeCell ref="C57:E57"/>
    <mergeCell ref="C55:D55"/>
    <mergeCell ref="I10:J10"/>
    <mergeCell ref="B15:B52"/>
    <mergeCell ref="C44:J44"/>
    <mergeCell ref="C45:E45"/>
    <mergeCell ref="C48:J48"/>
    <mergeCell ref="C40:J40"/>
    <mergeCell ref="C35:D35"/>
    <mergeCell ref="C33:J33"/>
    <mergeCell ref="C34:D34"/>
    <mergeCell ref="C25:D28"/>
    <mergeCell ref="E25:G28"/>
    <mergeCell ref="H25:J28"/>
    <mergeCell ref="C31:D32"/>
    <mergeCell ref="E31:G32"/>
    <mergeCell ref="H31:J32"/>
    <mergeCell ref="H34:J34"/>
    <mergeCell ref="E34:G34"/>
    <mergeCell ref="C36:D39"/>
    <mergeCell ref="B1:J2"/>
    <mergeCell ref="B3:B14"/>
    <mergeCell ref="C3:D3"/>
    <mergeCell ref="E3:J3"/>
    <mergeCell ref="C4:D4"/>
    <mergeCell ref="E4:J4"/>
    <mergeCell ref="C6:D6"/>
    <mergeCell ref="C11:D11"/>
    <mergeCell ref="E11:G11"/>
    <mergeCell ref="H11:J11"/>
    <mergeCell ref="C12:D12"/>
    <mergeCell ref="E12:J12"/>
    <mergeCell ref="C13:D13"/>
    <mergeCell ref="E13:G13"/>
    <mergeCell ref="H13:J13"/>
    <mergeCell ref="C10:D10"/>
    <mergeCell ref="F10:G10"/>
    <mergeCell ref="C7:D9"/>
    <mergeCell ref="C14:D14"/>
    <mergeCell ref="E14:J14"/>
    <mergeCell ref="E6:J6"/>
    <mergeCell ref="C5:D5"/>
    <mergeCell ref="E5:J5"/>
    <mergeCell ref="E7:J9"/>
    <mergeCell ref="K15:N20"/>
    <mergeCell ref="I57:J57"/>
    <mergeCell ref="C46:E47"/>
    <mergeCell ref="H45:I45"/>
    <mergeCell ref="C49:E50"/>
    <mergeCell ref="I49:J50"/>
    <mergeCell ref="F49:H50"/>
    <mergeCell ref="E35:G35"/>
    <mergeCell ref="H35:J35"/>
    <mergeCell ref="E36:F39"/>
    <mergeCell ref="G36:G39"/>
    <mergeCell ref="H36:I39"/>
    <mergeCell ref="J36:J39"/>
    <mergeCell ref="F46:G47"/>
    <mergeCell ref="H46:I47"/>
    <mergeCell ref="J46:J47"/>
    <mergeCell ref="F45:G45"/>
    <mergeCell ref="C15:J15"/>
    <mergeCell ref="C51:J51"/>
    <mergeCell ref="C52:E52"/>
    <mergeCell ref="H52:J52"/>
    <mergeCell ref="F52:G52"/>
    <mergeCell ref="C41:E43"/>
    <mergeCell ref="F41:J43"/>
  </mergeCells>
  <dataValidations count="7">
    <dataValidation type="list" allowBlank="1" showInputMessage="1" showErrorMessage="1" prompt="Bitte aus den angegeben Werten wählen._x000a_" sqref="E36 H36">
      <formula1>$X$4:$X$22</formula1>
    </dataValidation>
    <dataValidation type="list" allowBlank="1" showInputMessage="1" showErrorMessage="1" prompt="Bitte aus den angegeben Werten wählen." sqref="E25">
      <formula1>$X$4:$X$22</formula1>
    </dataValidation>
    <dataValidation type="list" allowBlank="1" showInputMessage="1" showErrorMessage="1" sqref="E31">
      <formula1>$X$4:$X$22</formula1>
    </dataValidation>
    <dataValidation type="list" allowBlank="1" showInputMessage="1" showErrorMessage="1" sqref="H30:J30">
      <formula1>Z4:Z5</formula1>
    </dataValidation>
    <dataValidation type="list" allowBlank="1" showInputMessage="1" sqref="E6:J6">
      <formula1>$AB$4:$AB$6</formula1>
    </dataValidation>
    <dataValidation type="list" allowBlank="1" showInputMessage="1" sqref="E14:J14">
      <formula1>$AB$8:$AB$12</formula1>
    </dataValidation>
    <dataValidation type="list" allowBlank="1" showInputMessage="1" sqref="F67:J67">
      <formula1>Y4:Y5</formula1>
    </dataValidation>
  </dataValidations>
  <pageMargins left="0.7" right="0.7" top="0.78740157499999996" bottom="0.78740157499999996" header="0.3" footer="0.3"/>
  <pageSetup paperSize="9" orientation="portrait" horizontalDpi="1200" verticalDpi="1200" r:id="rId1"/>
  <ignoredErrors>
    <ignoredError sqref="F68"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8"/>
  <sheetViews>
    <sheetView zoomScale="90" zoomScaleNormal="90" workbookViewId="0">
      <selection activeCell="Q14" sqref="Q14"/>
    </sheetView>
  </sheetViews>
  <sheetFormatPr baseColWidth="10" defaultColWidth="11" defaultRowHeight="15.75"/>
  <cols>
    <col min="1" max="1" width="11.5" style="1" bestFit="1" customWidth="1"/>
    <col min="2" max="2" width="8.375" style="1" bestFit="1" customWidth="1"/>
    <col min="3" max="3" width="5.875" style="1" bestFit="1" customWidth="1"/>
    <col min="4" max="4" width="12.25" style="1" bestFit="1" customWidth="1"/>
    <col min="5" max="5" width="14.625" style="1" bestFit="1" customWidth="1"/>
    <col min="6" max="6" width="11.75" style="1" bestFit="1" customWidth="1"/>
    <col min="7" max="16384" width="11" style="1"/>
  </cols>
  <sheetData>
    <row r="1" spans="1:21" ht="16.5" thickBot="1">
      <c r="A1" s="1" t="s">
        <v>9</v>
      </c>
      <c r="B1" s="1" t="s">
        <v>10</v>
      </c>
      <c r="C1" s="1" t="s">
        <v>11</v>
      </c>
      <c r="D1" s="1" t="s">
        <v>12</v>
      </c>
      <c r="E1" s="1" t="s">
        <v>13</v>
      </c>
      <c r="F1" s="1" t="s">
        <v>14</v>
      </c>
    </row>
    <row r="2" spans="1:21">
      <c r="A2" s="32"/>
      <c r="B2" s="32"/>
      <c r="C2" s="32"/>
      <c r="D2" s="32"/>
      <c r="E2" s="33"/>
      <c r="F2" s="33"/>
      <c r="H2" s="13" t="s">
        <v>15</v>
      </c>
      <c r="I2" s="14"/>
      <c r="J2" s="14"/>
      <c r="K2" s="14"/>
      <c r="L2" s="14"/>
      <c r="M2" s="14"/>
      <c r="N2" s="15"/>
      <c r="O2" s="15"/>
      <c r="P2" s="15"/>
      <c r="Q2" s="15"/>
      <c r="R2" s="16"/>
      <c r="S2" s="28" t="s">
        <v>29</v>
      </c>
      <c r="T2" s="28"/>
    </row>
    <row r="3" spans="1:21">
      <c r="A3" s="32"/>
      <c r="B3" s="32"/>
      <c r="C3" s="32"/>
      <c r="D3" s="32"/>
      <c r="E3" s="33"/>
      <c r="F3" s="33"/>
      <c r="H3" s="19" t="s">
        <v>16</v>
      </c>
      <c r="I3" s="20" t="s">
        <v>17</v>
      </c>
      <c r="J3" s="20"/>
      <c r="K3" s="20"/>
      <c r="L3" s="17"/>
      <c r="M3" s="17"/>
      <c r="N3" s="17"/>
      <c r="O3" s="17"/>
      <c r="P3" s="17"/>
      <c r="Q3" s="17"/>
      <c r="R3" s="18"/>
      <c r="S3" s="30"/>
      <c r="T3" s="29" t="s">
        <v>25</v>
      </c>
    </row>
    <row r="4" spans="1:21" ht="18.75">
      <c r="A4" s="32"/>
      <c r="B4" s="32"/>
      <c r="C4" s="32"/>
      <c r="D4" s="32"/>
      <c r="E4" s="33"/>
      <c r="F4" s="33"/>
      <c r="H4" s="21" t="s">
        <v>9</v>
      </c>
      <c r="I4" s="17" t="s">
        <v>18</v>
      </c>
      <c r="J4" s="17"/>
      <c r="K4" s="17"/>
      <c r="L4" s="17"/>
      <c r="M4" s="17"/>
      <c r="N4" s="17"/>
      <c r="O4" s="17"/>
      <c r="P4" s="17"/>
      <c r="Q4" s="17"/>
      <c r="R4" s="18"/>
      <c r="S4" s="31"/>
      <c r="T4" s="29" t="s">
        <v>30</v>
      </c>
    </row>
    <row r="5" spans="1:21">
      <c r="A5" s="32"/>
      <c r="B5" s="32"/>
      <c r="C5" s="32"/>
      <c r="D5" s="32"/>
      <c r="E5" s="33"/>
      <c r="F5" s="33"/>
      <c r="H5" s="21" t="s">
        <v>10</v>
      </c>
      <c r="I5" s="17" t="s">
        <v>18</v>
      </c>
      <c r="J5" s="17"/>
      <c r="K5" s="17"/>
      <c r="L5" s="17"/>
      <c r="M5" s="17"/>
      <c r="N5" s="17"/>
      <c r="O5" s="17"/>
      <c r="P5" s="17"/>
      <c r="Q5" s="17"/>
      <c r="R5" s="18"/>
    </row>
    <row r="6" spans="1:21">
      <c r="A6" s="32"/>
      <c r="B6" s="32"/>
      <c r="C6" s="32"/>
      <c r="D6" s="32"/>
      <c r="E6" s="33"/>
      <c r="F6" s="33"/>
      <c r="H6" s="21" t="s">
        <v>11</v>
      </c>
      <c r="I6" s="17" t="s">
        <v>19</v>
      </c>
      <c r="J6" s="17"/>
      <c r="K6" s="17"/>
      <c r="L6" s="17"/>
      <c r="M6" s="17"/>
      <c r="N6" s="17"/>
      <c r="O6" s="17"/>
      <c r="P6" s="17"/>
      <c r="Q6" s="17"/>
      <c r="R6" s="18"/>
    </row>
    <row r="7" spans="1:21">
      <c r="A7" s="32"/>
      <c r="B7" s="32"/>
      <c r="C7" s="32"/>
      <c r="D7" s="32"/>
      <c r="E7" s="33"/>
      <c r="F7" s="33"/>
      <c r="H7" s="21" t="s">
        <v>20</v>
      </c>
      <c r="I7" s="17" t="s">
        <v>21</v>
      </c>
      <c r="J7" s="17"/>
      <c r="K7" s="17"/>
      <c r="L7" s="17"/>
      <c r="M7" s="17"/>
      <c r="N7" s="17"/>
      <c r="O7" s="17"/>
      <c r="P7" s="17"/>
      <c r="Q7" s="17"/>
      <c r="R7" s="18"/>
    </row>
    <row r="8" spans="1:21">
      <c r="A8" s="32"/>
      <c r="B8" s="32"/>
      <c r="C8" s="32"/>
      <c r="D8" s="32"/>
      <c r="E8" s="33"/>
      <c r="F8" s="33"/>
      <c r="H8" s="21" t="s">
        <v>22</v>
      </c>
      <c r="I8" s="17" t="s">
        <v>23</v>
      </c>
      <c r="J8" s="17"/>
      <c r="K8" s="17"/>
      <c r="L8" s="17"/>
      <c r="M8" s="17"/>
      <c r="N8" s="17"/>
      <c r="O8" s="17"/>
      <c r="P8" s="17"/>
      <c r="Q8" s="17"/>
      <c r="R8" s="18"/>
      <c r="S8" s="17"/>
      <c r="T8" s="17"/>
    </row>
    <row r="9" spans="1:21" ht="16.5" thickBot="1">
      <c r="A9" s="32"/>
      <c r="B9" s="32"/>
      <c r="C9" s="32"/>
      <c r="D9" s="32"/>
      <c r="E9" s="33"/>
      <c r="F9" s="33"/>
      <c r="H9" s="22" t="s">
        <v>24</v>
      </c>
      <c r="I9" s="23" t="s">
        <v>100</v>
      </c>
      <c r="J9" s="23"/>
      <c r="K9" s="23"/>
      <c r="L9" s="23"/>
      <c r="M9" s="23"/>
      <c r="N9" s="23"/>
      <c r="O9" s="23"/>
      <c r="P9" s="23"/>
      <c r="Q9" s="23"/>
      <c r="R9" s="24"/>
      <c r="S9" s="17"/>
      <c r="T9" s="17"/>
    </row>
    <row r="10" spans="1:21">
      <c r="A10" s="32"/>
      <c r="B10" s="32"/>
      <c r="C10" s="32"/>
      <c r="D10" s="32"/>
      <c r="E10" s="33"/>
      <c r="F10" s="33"/>
      <c r="S10" s="17"/>
      <c r="T10" s="17"/>
    </row>
    <row r="11" spans="1:21">
      <c r="A11" s="32"/>
      <c r="B11" s="32"/>
      <c r="C11" s="32"/>
      <c r="D11" s="32"/>
      <c r="E11" s="33"/>
      <c r="F11" s="33"/>
      <c r="S11" s="25"/>
      <c r="T11" s="25"/>
      <c r="U11" s="26"/>
    </row>
    <row r="12" spans="1:21">
      <c r="A12" s="32"/>
      <c r="B12" s="32"/>
      <c r="C12" s="32"/>
      <c r="D12" s="32"/>
      <c r="E12" s="33"/>
      <c r="F12" s="33"/>
      <c r="S12" s="25"/>
      <c r="T12" s="25"/>
      <c r="U12" s="27"/>
    </row>
    <row r="13" spans="1:21">
      <c r="A13" s="32"/>
      <c r="B13" s="32"/>
      <c r="C13" s="32"/>
      <c r="D13" s="32"/>
      <c r="E13" s="33"/>
      <c r="F13" s="33"/>
    </row>
    <row r="14" spans="1:21">
      <c r="A14" s="32"/>
      <c r="B14" s="32"/>
      <c r="C14" s="32"/>
      <c r="D14" s="32"/>
      <c r="E14" s="33"/>
      <c r="F14" s="33"/>
    </row>
    <row r="15" spans="1:21">
      <c r="A15" s="32"/>
      <c r="B15" s="32"/>
      <c r="C15" s="32"/>
      <c r="D15" s="32"/>
      <c r="E15" s="33"/>
      <c r="F15" s="33"/>
    </row>
    <row r="16" spans="1:21">
      <c r="A16" s="32"/>
      <c r="B16" s="32"/>
      <c r="C16" s="32"/>
      <c r="D16" s="32"/>
      <c r="E16" s="33"/>
      <c r="F16" s="33"/>
    </row>
    <row r="17" spans="1:6">
      <c r="A17" s="32"/>
      <c r="B17" s="32"/>
      <c r="C17" s="32"/>
      <c r="D17" s="32"/>
      <c r="E17" s="33"/>
      <c r="F17" s="33"/>
    </row>
    <row r="18" spans="1:6">
      <c r="A18" s="32"/>
      <c r="B18" s="32"/>
      <c r="C18" s="32"/>
      <c r="D18" s="32"/>
      <c r="E18" s="33"/>
      <c r="F18" s="33"/>
    </row>
    <row r="19" spans="1:6">
      <c r="A19" s="32"/>
      <c r="B19" s="32"/>
      <c r="C19" s="32"/>
      <c r="D19" s="32"/>
      <c r="E19" s="33"/>
      <c r="F19" s="33"/>
    </row>
    <row r="20" spans="1:6">
      <c r="A20" s="32"/>
      <c r="B20" s="32"/>
      <c r="C20" s="32"/>
      <c r="D20" s="32"/>
      <c r="E20" s="33"/>
      <c r="F20" s="33"/>
    </row>
    <row r="21" spans="1:6">
      <c r="A21" s="32"/>
      <c r="B21" s="32"/>
      <c r="C21" s="32"/>
      <c r="D21" s="32"/>
      <c r="E21" s="33"/>
      <c r="F21" s="33"/>
    </row>
    <row r="22" spans="1:6">
      <c r="A22" s="32"/>
      <c r="B22" s="32"/>
      <c r="C22" s="32"/>
      <c r="D22" s="32"/>
      <c r="E22" s="33"/>
      <c r="F22" s="33"/>
    </row>
    <row r="23" spans="1:6">
      <c r="A23" s="32"/>
      <c r="B23" s="32"/>
      <c r="C23" s="32"/>
      <c r="D23" s="32"/>
      <c r="E23" s="33"/>
      <c r="F23" s="33"/>
    </row>
    <row r="24" spans="1:6">
      <c r="A24" s="32"/>
      <c r="B24" s="32"/>
      <c r="C24" s="32"/>
      <c r="D24" s="32"/>
      <c r="E24" s="33"/>
      <c r="F24" s="33"/>
    </row>
    <row r="25" spans="1:6">
      <c r="A25" s="32"/>
      <c r="B25" s="32"/>
      <c r="C25" s="32"/>
      <c r="D25" s="32"/>
      <c r="E25" s="33"/>
      <c r="F25" s="33"/>
    </row>
    <row r="26" spans="1:6">
      <c r="A26" s="32"/>
      <c r="B26" s="32"/>
      <c r="C26" s="32"/>
      <c r="D26" s="32"/>
      <c r="E26" s="33"/>
      <c r="F26" s="33"/>
    </row>
    <row r="27" spans="1:6">
      <c r="A27" s="32"/>
      <c r="B27" s="32"/>
      <c r="C27" s="32"/>
      <c r="D27" s="32"/>
      <c r="E27" s="33"/>
      <c r="F27" s="33"/>
    </row>
    <row r="28" spans="1:6">
      <c r="A28" s="32"/>
      <c r="B28" s="32"/>
      <c r="C28" s="32"/>
      <c r="D28" s="32"/>
      <c r="E28" s="33"/>
      <c r="F28" s="33"/>
    </row>
    <row r="29" spans="1:6">
      <c r="A29" s="32"/>
      <c r="B29" s="32"/>
      <c r="C29" s="32"/>
      <c r="D29" s="32"/>
      <c r="E29" s="33"/>
      <c r="F29" s="33"/>
    </row>
    <row r="30" spans="1:6">
      <c r="A30" s="32"/>
      <c r="B30" s="32"/>
      <c r="C30" s="32"/>
      <c r="D30" s="32"/>
      <c r="E30" s="33"/>
      <c r="F30" s="33"/>
    </row>
    <row r="31" spans="1:6">
      <c r="A31" s="32"/>
      <c r="B31" s="32"/>
      <c r="C31" s="32"/>
      <c r="D31" s="32"/>
      <c r="E31" s="33"/>
      <c r="F31" s="33"/>
    </row>
    <row r="32" spans="1:6">
      <c r="A32" s="32"/>
      <c r="B32" s="32"/>
      <c r="C32" s="32"/>
      <c r="D32" s="32"/>
      <c r="E32" s="33"/>
      <c r="F32" s="33"/>
    </row>
    <row r="33" spans="1:6">
      <c r="A33" s="32"/>
      <c r="B33" s="32"/>
      <c r="C33" s="32"/>
      <c r="D33" s="32"/>
      <c r="E33" s="33"/>
      <c r="F33" s="33"/>
    </row>
    <row r="34" spans="1:6">
      <c r="A34" s="32"/>
      <c r="B34" s="32"/>
      <c r="C34" s="32"/>
      <c r="D34" s="32"/>
      <c r="E34" s="33"/>
      <c r="F34" s="33"/>
    </row>
    <row r="35" spans="1:6">
      <c r="A35" s="32"/>
      <c r="B35" s="32"/>
      <c r="C35" s="32"/>
      <c r="D35" s="32"/>
      <c r="E35" s="33"/>
      <c r="F35" s="33"/>
    </row>
    <row r="36" spans="1:6">
      <c r="A36" s="32"/>
      <c r="B36" s="32"/>
      <c r="C36" s="32"/>
      <c r="D36" s="32"/>
      <c r="E36" s="33"/>
      <c r="F36" s="33"/>
    </row>
    <row r="37" spans="1:6">
      <c r="A37" s="32"/>
      <c r="B37" s="32"/>
      <c r="C37" s="32"/>
      <c r="D37" s="32"/>
      <c r="E37" s="33"/>
      <c r="F37" s="33"/>
    </row>
    <row r="38" spans="1:6">
      <c r="A38" s="32"/>
      <c r="B38" s="32"/>
      <c r="C38" s="32"/>
      <c r="D38" s="32"/>
      <c r="E38" s="33"/>
      <c r="F38" s="33"/>
    </row>
    <row r="39" spans="1:6">
      <c r="A39" s="32"/>
      <c r="B39" s="32"/>
      <c r="C39" s="32"/>
      <c r="D39" s="32"/>
      <c r="E39" s="33"/>
      <c r="F39" s="33"/>
    </row>
    <row r="40" spans="1:6">
      <c r="A40" s="32"/>
      <c r="B40" s="32"/>
      <c r="C40" s="32"/>
      <c r="D40" s="32"/>
      <c r="E40" s="33"/>
      <c r="F40" s="33"/>
    </row>
    <row r="41" spans="1:6">
      <c r="A41" s="32"/>
      <c r="B41" s="32"/>
      <c r="C41" s="32"/>
      <c r="D41" s="32"/>
      <c r="E41" s="33"/>
      <c r="F41" s="33"/>
    </row>
    <row r="42" spans="1:6">
      <c r="A42" s="32"/>
      <c r="B42" s="32"/>
      <c r="C42" s="32"/>
      <c r="D42" s="32"/>
      <c r="E42" s="33"/>
      <c r="F42" s="33"/>
    </row>
    <row r="43" spans="1:6">
      <c r="A43" s="32"/>
      <c r="B43" s="32"/>
      <c r="C43" s="32"/>
      <c r="D43" s="32"/>
      <c r="E43" s="33"/>
      <c r="F43" s="33"/>
    </row>
    <row r="44" spans="1:6">
      <c r="A44" s="32"/>
      <c r="B44" s="32"/>
      <c r="C44" s="32"/>
      <c r="D44" s="32"/>
      <c r="E44" s="33"/>
      <c r="F44" s="33"/>
    </row>
    <row r="45" spans="1:6">
      <c r="A45" s="32"/>
      <c r="B45" s="32"/>
      <c r="C45" s="32"/>
      <c r="D45" s="32"/>
      <c r="E45" s="33"/>
      <c r="F45" s="33"/>
    </row>
    <row r="46" spans="1:6">
      <c r="A46" s="32"/>
      <c r="B46" s="32"/>
      <c r="C46" s="32"/>
      <c r="D46" s="32"/>
      <c r="E46" s="33"/>
      <c r="F46" s="33"/>
    </row>
    <row r="47" spans="1:6">
      <c r="A47" s="32"/>
      <c r="B47" s="32"/>
      <c r="C47" s="32"/>
      <c r="D47" s="32"/>
      <c r="E47" s="33"/>
      <c r="F47" s="33"/>
    </row>
    <row r="48" spans="1:6">
      <c r="A48" s="32"/>
      <c r="B48" s="32"/>
      <c r="C48" s="32"/>
      <c r="D48" s="32"/>
      <c r="E48" s="33"/>
      <c r="F48" s="33"/>
    </row>
    <row r="49" spans="1:6">
      <c r="A49" s="32"/>
      <c r="B49" s="32"/>
      <c r="C49" s="32"/>
      <c r="D49" s="32"/>
      <c r="E49" s="33"/>
      <c r="F49" s="33"/>
    </row>
    <row r="50" spans="1:6">
      <c r="A50" s="32"/>
      <c r="B50" s="32"/>
      <c r="C50" s="32"/>
      <c r="D50" s="32"/>
      <c r="E50" s="33"/>
      <c r="F50" s="33"/>
    </row>
    <row r="51" spans="1:6">
      <c r="A51" s="32"/>
      <c r="B51" s="32"/>
      <c r="C51" s="32"/>
      <c r="D51" s="32"/>
      <c r="E51" s="33"/>
      <c r="F51" s="33"/>
    </row>
    <row r="52" spans="1:6">
      <c r="A52" s="32"/>
      <c r="B52" s="32"/>
      <c r="C52" s="32"/>
      <c r="D52" s="32"/>
      <c r="E52" s="33"/>
      <c r="F52" s="33"/>
    </row>
    <row r="53" spans="1:6">
      <c r="A53" s="32"/>
      <c r="B53" s="32"/>
      <c r="C53" s="32"/>
      <c r="D53" s="32"/>
      <c r="E53" s="33"/>
      <c r="F53" s="33"/>
    </row>
    <row r="54" spans="1:6">
      <c r="A54" s="32"/>
      <c r="B54" s="32"/>
      <c r="C54" s="32"/>
      <c r="D54" s="32"/>
      <c r="E54" s="33"/>
      <c r="F54" s="33"/>
    </row>
    <row r="55" spans="1:6">
      <c r="A55" s="32"/>
      <c r="B55" s="32"/>
      <c r="C55" s="32"/>
      <c r="D55" s="32"/>
      <c r="E55" s="33"/>
      <c r="F55" s="33"/>
    </row>
    <row r="56" spans="1:6">
      <c r="A56" s="32"/>
      <c r="B56" s="32"/>
      <c r="C56" s="32"/>
      <c r="D56" s="32"/>
      <c r="E56" s="33"/>
      <c r="F56" s="33"/>
    </row>
    <row r="57" spans="1:6">
      <c r="A57" s="32"/>
      <c r="B57" s="32"/>
      <c r="C57" s="32"/>
      <c r="D57" s="32"/>
      <c r="E57" s="33"/>
      <c r="F57" s="33"/>
    </row>
    <row r="58" spans="1:6">
      <c r="A58" s="32"/>
      <c r="B58" s="32"/>
      <c r="C58" s="32"/>
      <c r="D58" s="32"/>
      <c r="E58" s="33"/>
      <c r="F58" s="33"/>
    </row>
    <row r="59" spans="1:6">
      <c r="A59" s="32"/>
      <c r="B59" s="32"/>
      <c r="C59" s="32"/>
      <c r="D59" s="32"/>
      <c r="E59" s="33"/>
      <c r="F59" s="33"/>
    </row>
    <row r="60" spans="1:6">
      <c r="A60" s="32"/>
      <c r="B60" s="32"/>
      <c r="C60" s="32"/>
      <c r="D60" s="32"/>
      <c r="E60" s="33"/>
      <c r="F60" s="33"/>
    </row>
    <row r="61" spans="1:6">
      <c r="A61" s="32"/>
      <c r="B61" s="32"/>
      <c r="C61" s="32"/>
      <c r="D61" s="32"/>
      <c r="E61" s="33"/>
      <c r="F61" s="33"/>
    </row>
    <row r="62" spans="1:6">
      <c r="A62" s="32"/>
      <c r="B62" s="32"/>
      <c r="C62" s="32"/>
      <c r="D62" s="32"/>
      <c r="E62" s="33"/>
      <c r="F62" s="33"/>
    </row>
    <row r="63" spans="1:6">
      <c r="A63" s="32"/>
      <c r="B63" s="32"/>
      <c r="C63" s="32"/>
      <c r="D63" s="32"/>
      <c r="E63" s="33"/>
      <c r="F63" s="33"/>
    </row>
    <row r="64" spans="1:6">
      <c r="A64" s="32"/>
      <c r="B64" s="32"/>
      <c r="C64" s="32"/>
      <c r="D64" s="32"/>
      <c r="E64" s="33"/>
      <c r="F64" s="33"/>
    </row>
    <row r="65" spans="1:6">
      <c r="A65" s="32"/>
      <c r="B65" s="32"/>
      <c r="C65" s="32"/>
      <c r="D65" s="32"/>
      <c r="E65" s="33"/>
      <c r="F65" s="33"/>
    </row>
    <row r="66" spans="1:6">
      <c r="A66" s="32"/>
      <c r="B66" s="32"/>
      <c r="C66" s="32"/>
      <c r="D66" s="32"/>
      <c r="E66" s="33"/>
      <c r="F66" s="33"/>
    </row>
    <row r="67" spans="1:6">
      <c r="A67" s="32"/>
      <c r="B67" s="32"/>
      <c r="C67" s="32"/>
      <c r="D67" s="32"/>
      <c r="E67" s="33"/>
      <c r="F67" s="33"/>
    </row>
    <row r="68" spans="1:6">
      <c r="A68" s="32"/>
      <c r="B68" s="32"/>
      <c r="C68" s="32"/>
      <c r="D68" s="32"/>
      <c r="E68" s="33"/>
      <c r="F68" s="33"/>
    </row>
    <row r="69" spans="1:6">
      <c r="A69" s="32"/>
      <c r="B69" s="32"/>
      <c r="C69" s="32"/>
      <c r="D69" s="32"/>
      <c r="E69" s="33"/>
      <c r="F69" s="33"/>
    </row>
    <row r="70" spans="1:6">
      <c r="A70" s="32"/>
      <c r="B70" s="32"/>
      <c r="C70" s="32"/>
      <c r="D70" s="32"/>
      <c r="E70" s="33"/>
      <c r="F70" s="33"/>
    </row>
    <row r="71" spans="1:6">
      <c r="A71" s="32"/>
      <c r="B71" s="32"/>
      <c r="C71" s="32"/>
      <c r="D71" s="32"/>
      <c r="E71" s="33"/>
      <c r="F71" s="33"/>
    </row>
    <row r="72" spans="1:6">
      <c r="A72" s="32"/>
      <c r="B72" s="32"/>
      <c r="C72" s="32"/>
      <c r="D72" s="32"/>
      <c r="E72" s="33"/>
      <c r="F72" s="33"/>
    </row>
    <row r="73" spans="1:6">
      <c r="A73" s="32"/>
      <c r="B73" s="32"/>
      <c r="C73" s="32"/>
      <c r="D73" s="32"/>
      <c r="E73" s="33"/>
      <c r="F73" s="33"/>
    </row>
    <row r="74" spans="1:6">
      <c r="A74" s="32"/>
      <c r="B74" s="32"/>
      <c r="C74" s="32"/>
      <c r="D74" s="32"/>
      <c r="E74" s="33"/>
      <c r="F74" s="33"/>
    </row>
    <row r="75" spans="1:6">
      <c r="A75" s="32"/>
      <c r="B75" s="32"/>
      <c r="C75" s="32"/>
      <c r="D75" s="32"/>
      <c r="E75" s="33"/>
      <c r="F75" s="33"/>
    </row>
    <row r="76" spans="1:6">
      <c r="A76" s="32"/>
      <c r="B76" s="32"/>
      <c r="C76" s="32"/>
      <c r="D76" s="32"/>
      <c r="E76" s="33"/>
      <c r="F76" s="33"/>
    </row>
    <row r="77" spans="1:6">
      <c r="A77" s="32"/>
      <c r="B77" s="32"/>
      <c r="C77" s="32"/>
      <c r="D77" s="32"/>
      <c r="E77" s="33"/>
      <c r="F77" s="33"/>
    </row>
    <row r="78" spans="1:6">
      <c r="A78" s="32"/>
      <c r="B78" s="32"/>
      <c r="C78" s="32"/>
      <c r="D78" s="32"/>
      <c r="E78" s="33"/>
      <c r="F78" s="33"/>
    </row>
    <row r="79" spans="1:6">
      <c r="A79" s="32"/>
      <c r="B79" s="32"/>
      <c r="C79" s="32"/>
      <c r="D79" s="32"/>
      <c r="E79" s="33"/>
      <c r="F79" s="33"/>
    </row>
    <row r="80" spans="1:6">
      <c r="A80" s="32"/>
      <c r="B80" s="32"/>
      <c r="C80" s="32"/>
      <c r="D80" s="32"/>
      <c r="E80" s="33"/>
      <c r="F80" s="33"/>
    </row>
    <row r="81" spans="1:6">
      <c r="A81" s="32"/>
      <c r="B81" s="32"/>
      <c r="C81" s="32"/>
      <c r="D81" s="32"/>
      <c r="E81" s="33"/>
      <c r="F81" s="33"/>
    </row>
    <row r="82" spans="1:6">
      <c r="A82" s="32"/>
      <c r="B82" s="32"/>
      <c r="C82" s="32"/>
      <c r="D82" s="32"/>
      <c r="E82" s="33"/>
      <c r="F82" s="33"/>
    </row>
    <row r="83" spans="1:6">
      <c r="A83" s="32"/>
      <c r="B83" s="32"/>
      <c r="C83" s="32"/>
      <c r="D83" s="32"/>
      <c r="E83" s="33"/>
      <c r="F83" s="33"/>
    </row>
    <row r="84" spans="1:6">
      <c r="A84" s="32"/>
      <c r="B84" s="32"/>
      <c r="C84" s="32"/>
      <c r="D84" s="32"/>
      <c r="E84" s="33"/>
      <c r="F84" s="33"/>
    </row>
    <row r="85" spans="1:6">
      <c r="A85" s="32"/>
      <c r="B85" s="32"/>
      <c r="C85" s="32"/>
      <c r="D85" s="32"/>
      <c r="E85" s="33"/>
      <c r="F85" s="33"/>
    </row>
    <row r="86" spans="1:6">
      <c r="A86" s="32"/>
      <c r="B86" s="32"/>
      <c r="C86" s="32"/>
      <c r="D86" s="32"/>
      <c r="E86" s="33"/>
      <c r="F86" s="33"/>
    </row>
    <row r="87" spans="1:6">
      <c r="A87" s="32"/>
      <c r="B87" s="32"/>
      <c r="C87" s="32"/>
      <c r="D87" s="32"/>
      <c r="E87" s="33"/>
      <c r="F87" s="33"/>
    </row>
    <row r="88" spans="1:6">
      <c r="A88" s="32"/>
      <c r="B88" s="32"/>
      <c r="C88" s="32"/>
      <c r="D88" s="32"/>
      <c r="E88" s="33"/>
      <c r="F88" s="33"/>
    </row>
    <row r="89" spans="1:6">
      <c r="A89" s="32"/>
      <c r="B89" s="32"/>
      <c r="C89" s="32"/>
      <c r="D89" s="32"/>
      <c r="E89" s="33"/>
      <c r="F89" s="33"/>
    </row>
    <row r="90" spans="1:6">
      <c r="A90" s="32"/>
      <c r="B90" s="32"/>
      <c r="C90" s="32"/>
      <c r="D90" s="32"/>
      <c r="E90" s="33"/>
      <c r="F90" s="33"/>
    </row>
    <row r="91" spans="1:6">
      <c r="A91" s="32"/>
      <c r="B91" s="32"/>
      <c r="C91" s="32"/>
      <c r="D91" s="32"/>
      <c r="E91" s="33"/>
      <c r="F91" s="33"/>
    </row>
    <row r="92" spans="1:6">
      <c r="A92" s="32"/>
      <c r="B92" s="32"/>
      <c r="C92" s="32"/>
      <c r="D92" s="32"/>
      <c r="E92" s="33"/>
      <c r="F92" s="33"/>
    </row>
    <row r="93" spans="1:6">
      <c r="A93" s="32"/>
      <c r="B93" s="32"/>
      <c r="C93" s="32"/>
      <c r="D93" s="32"/>
      <c r="E93" s="33"/>
      <c r="F93" s="33"/>
    </row>
    <row r="94" spans="1:6">
      <c r="A94" s="32"/>
      <c r="B94" s="32"/>
      <c r="C94" s="32"/>
      <c r="D94" s="32"/>
      <c r="E94" s="33"/>
      <c r="F94" s="33"/>
    </row>
    <row r="95" spans="1:6">
      <c r="A95" s="32"/>
      <c r="B95" s="32"/>
      <c r="C95" s="32"/>
      <c r="D95" s="32"/>
      <c r="E95" s="33"/>
      <c r="F95" s="33"/>
    </row>
    <row r="96" spans="1:6">
      <c r="A96" s="32"/>
      <c r="B96" s="32"/>
      <c r="C96" s="32"/>
      <c r="D96" s="32"/>
      <c r="E96" s="33"/>
      <c r="F96" s="33"/>
    </row>
    <row r="97" spans="1:6">
      <c r="A97" s="32"/>
      <c r="B97" s="32"/>
      <c r="C97" s="32"/>
      <c r="D97" s="32"/>
      <c r="E97" s="33"/>
      <c r="F97" s="33"/>
    </row>
    <row r="98" spans="1:6">
      <c r="A98" s="32"/>
      <c r="B98" s="32"/>
      <c r="C98" s="32"/>
      <c r="D98" s="32"/>
      <c r="E98" s="33"/>
      <c r="F98" s="33"/>
    </row>
  </sheetData>
  <pageMargins left="0.7" right="0.7" top="0.78740157499999996" bottom="0.78740157499999996"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Input</vt:lpstr>
      <vt:lpstr>Flights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atmosfair Eventrechner</dc:title>
  <dc:creator>roth@atmosfair.de</dc:creator>
  <cp:lastModifiedBy>WS-1005-Mitarbeiter</cp:lastModifiedBy>
  <cp:lastPrinted>2018-05-07T11:53:43Z</cp:lastPrinted>
  <dcterms:created xsi:type="dcterms:W3CDTF">2016-09-02T10:36:08Z</dcterms:created>
  <dcterms:modified xsi:type="dcterms:W3CDTF">2020-11-19T11:06:58Z</dcterms:modified>
</cp:coreProperties>
</file>